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5413702\Desktop\UPLOAD 93RD\"/>
    </mc:Choice>
  </mc:AlternateContent>
  <xr:revisionPtr revIDLastSave="0" documentId="13_ncr:1_{F127D658-CEBA-46D0-A998-39E23BB80968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ACP25-26 AGRI" sheetId="2" r:id="rId1"/>
    <sheet name="ACP 25-26 MSME" sheetId="3" r:id="rId2"/>
    <sheet name="ACP 25-26 OPS" sheetId="4" r:id="rId3"/>
    <sheet name="ACP 25-26 NPS" sheetId="5" r:id="rId4"/>
    <sheet name="TOTAL ACP 25-26 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41" i="5" l="1"/>
  <c r="X41" i="5"/>
  <c r="AN40" i="5"/>
  <c r="AM40" i="5"/>
  <c r="AL40" i="5"/>
  <c r="AK40" i="5"/>
  <c r="AJ40" i="5"/>
  <c r="AI40" i="5"/>
  <c r="AH40" i="5"/>
  <c r="AF40" i="5"/>
  <c r="AE40" i="5"/>
  <c r="AD40" i="5"/>
  <c r="AA40" i="5"/>
  <c r="Z40" i="5"/>
  <c r="Y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E40" i="5"/>
  <c r="D40" i="5"/>
  <c r="C40" i="5"/>
  <c r="AN39" i="5"/>
  <c r="AM39" i="5"/>
  <c r="AL39" i="5"/>
  <c r="AK39" i="5"/>
  <c r="AJ39" i="5"/>
  <c r="AI39" i="5"/>
  <c r="AH39" i="5"/>
  <c r="AG39" i="5"/>
  <c r="AE39" i="5"/>
  <c r="AA39" i="5"/>
  <c r="Z39" i="5"/>
  <c r="Y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E39" i="5"/>
  <c r="D39" i="5"/>
  <c r="C39" i="5"/>
  <c r="AO38" i="5"/>
  <c r="AO37" i="5"/>
  <c r="AO36" i="5"/>
  <c r="AO35" i="5"/>
  <c r="AO34" i="5"/>
  <c r="AN33" i="5"/>
  <c r="AM33" i="5"/>
  <c r="AK33" i="5"/>
  <c r="AJ33" i="5"/>
  <c r="AI33" i="5"/>
  <c r="AH33" i="5"/>
  <c r="AG33" i="5"/>
  <c r="AF33" i="5"/>
  <c r="AE33" i="5"/>
  <c r="AD33" i="5"/>
  <c r="AC33" i="5"/>
  <c r="AA33" i="5"/>
  <c r="Z33" i="5"/>
  <c r="Y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F33" i="5"/>
  <c r="E33" i="5"/>
  <c r="D33" i="5"/>
  <c r="C33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A32" i="5"/>
  <c r="W32" i="5"/>
  <c r="V32" i="5"/>
  <c r="U32" i="5"/>
  <c r="T32" i="5"/>
  <c r="S32" i="5"/>
  <c r="R32" i="5"/>
  <c r="Q32" i="5"/>
  <c r="P32" i="5"/>
  <c r="N32" i="5"/>
  <c r="M32" i="5"/>
  <c r="K32" i="5"/>
  <c r="J32" i="5"/>
  <c r="I32" i="5"/>
  <c r="H32" i="5"/>
  <c r="G32" i="5"/>
  <c r="F32" i="5"/>
  <c r="E32" i="5"/>
  <c r="D32" i="5"/>
  <c r="C32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A31" i="5"/>
  <c r="Z31" i="5"/>
  <c r="Y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A30" i="5"/>
  <c r="Z30" i="5"/>
  <c r="Y30" i="5"/>
  <c r="W30" i="5"/>
  <c r="V30" i="5"/>
  <c r="U30" i="5"/>
  <c r="T30" i="5"/>
  <c r="S30" i="5"/>
  <c r="R30" i="5"/>
  <c r="Q30" i="5"/>
  <c r="P30" i="5"/>
  <c r="O30" i="5"/>
  <c r="N30" i="5"/>
  <c r="M30" i="5"/>
  <c r="K30" i="5"/>
  <c r="J30" i="5"/>
  <c r="I30" i="5"/>
  <c r="H30" i="5"/>
  <c r="G30" i="5"/>
  <c r="F30" i="5"/>
  <c r="E30" i="5"/>
  <c r="D30" i="5"/>
  <c r="C30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A29" i="5"/>
  <c r="Z29" i="5"/>
  <c r="Y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AM28" i="5"/>
  <c r="AL28" i="5"/>
  <c r="AK28" i="5"/>
  <c r="AJ28" i="5"/>
  <c r="AI28" i="5"/>
  <c r="AF28" i="5"/>
  <c r="AE28" i="5"/>
  <c r="AD28" i="5"/>
  <c r="AC28" i="5"/>
  <c r="AA28" i="5"/>
  <c r="Z28" i="5"/>
  <c r="Y28" i="5"/>
  <c r="W28" i="5"/>
  <c r="U28" i="5"/>
  <c r="T28" i="5"/>
  <c r="S28" i="5"/>
  <c r="R28" i="5"/>
  <c r="P28" i="5"/>
  <c r="O28" i="5"/>
  <c r="N28" i="5"/>
  <c r="J28" i="5"/>
  <c r="I28" i="5"/>
  <c r="F28" i="5"/>
  <c r="E28" i="5"/>
  <c r="D28" i="5"/>
  <c r="C28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A27" i="5"/>
  <c r="Z27" i="5"/>
  <c r="Y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A26" i="5"/>
  <c r="Z26" i="5"/>
  <c r="Y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AO25" i="5"/>
  <c r="AO24" i="5"/>
  <c r="AO23" i="5"/>
  <c r="AO22" i="5"/>
  <c r="AO21" i="5"/>
  <c r="AO20" i="5"/>
  <c r="AO19" i="5"/>
  <c r="AM18" i="5"/>
  <c r="AK18" i="5"/>
  <c r="AJ18" i="5"/>
  <c r="AI18" i="5"/>
  <c r="AH18" i="5"/>
  <c r="AG18" i="5"/>
  <c r="AF18" i="5"/>
  <c r="AE18" i="5"/>
  <c r="AC18" i="5"/>
  <c r="AA18" i="5"/>
  <c r="Z18" i="5"/>
  <c r="U18" i="5"/>
  <c r="T18" i="5"/>
  <c r="S18" i="5"/>
  <c r="P18" i="5"/>
  <c r="O18" i="5"/>
  <c r="N18" i="5"/>
  <c r="M18" i="5"/>
  <c r="J18" i="5"/>
  <c r="F18" i="5"/>
  <c r="E18" i="5"/>
  <c r="D18" i="5"/>
  <c r="C18" i="5"/>
  <c r="AO17" i="5"/>
  <c r="AO16" i="5"/>
  <c r="AO15" i="5"/>
  <c r="AO14" i="5"/>
  <c r="AO13" i="5"/>
  <c r="AO12" i="5"/>
  <c r="AO11" i="5"/>
  <c r="AO10" i="5"/>
  <c r="AO9" i="5"/>
  <c r="AO8" i="5"/>
  <c r="AO7" i="5"/>
  <c r="L41" i="5" l="1"/>
  <c r="AF41" i="5"/>
  <c r="F41" i="5"/>
  <c r="I41" i="5"/>
  <c r="K41" i="5"/>
  <c r="AM41" i="5"/>
  <c r="AJ41" i="5"/>
  <c r="AO40" i="5"/>
  <c r="J41" i="5"/>
  <c r="AO39" i="5"/>
  <c r="AD41" i="5"/>
  <c r="AO31" i="5"/>
  <c r="AO32" i="5"/>
  <c r="T41" i="5"/>
  <c r="U41" i="5"/>
  <c r="AO18" i="5"/>
  <c r="Z41" i="5"/>
  <c r="R41" i="5"/>
  <c r="D41" i="5"/>
  <c r="AA41" i="5"/>
  <c r="G41" i="5"/>
  <c r="E41" i="5"/>
  <c r="AC41" i="5"/>
  <c r="H41" i="5"/>
  <c r="Q41" i="5"/>
  <c r="AE41" i="5"/>
  <c r="V41" i="5"/>
  <c r="AO30" i="5"/>
  <c r="M41" i="5"/>
  <c r="AG41" i="5"/>
  <c r="W41" i="5"/>
  <c r="N41" i="5"/>
  <c r="AH41" i="5"/>
  <c r="AL41" i="5"/>
  <c r="AO33" i="5"/>
  <c r="Y41" i="5"/>
  <c r="AO29" i="5"/>
  <c r="O41" i="5"/>
  <c r="AI41" i="5"/>
  <c r="P41" i="5"/>
  <c r="AN41" i="5"/>
  <c r="AK41" i="5"/>
  <c r="S41" i="5"/>
  <c r="AO26" i="5"/>
  <c r="AO27" i="5"/>
  <c r="AO28" i="5"/>
  <c r="C41" i="5"/>
  <c r="AO41" i="5" l="1"/>
</calcChain>
</file>

<file path=xl/sharedStrings.xml><?xml version="1.0" encoding="utf-8"?>
<sst xmlns="http://schemas.openxmlformats.org/spreadsheetml/2006/main" count="405" uniqueCount="85">
  <si>
    <t>S.N.</t>
  </si>
  <si>
    <t>BANK NAME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</si>
  <si>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</si>
  <si>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</si>
  <si>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</si>
  <si>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</si>
  <si>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</si>
  <si>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</si>
  <si>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</si>
  <si>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</si>
  <si>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</si>
  <si>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</si>
  <si>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</si>
  <si>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</si>
  <si>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</si>
  <si>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 (BHABUA)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</si>
  <si>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</si>
  <si>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</si>
  <si>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</si>
  <si>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</si>
  <si>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</si>
  <si>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</si>
  <si>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</si>
  <si>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</si>
  <si>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</si>
  <si>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</si>
  <si>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PASHCHIM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</si>
  <si>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</si>
  <si>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</si>
  <si>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</si>
  <si>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</si>
  <si>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</si>
  <si>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</si>
  <si>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</si>
  <si>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</si>
  <si>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</si>
  <si>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</si>
  <si>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</si>
  <si>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</si>
  <si>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</si>
  <si>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TOTAL</t>
  </si>
  <si>
    <t>STATE BANK OF INDIA</t>
  </si>
  <si>
    <t>BANK OF BARODA</t>
  </si>
  <si>
    <t>CANARA BANK</t>
  </si>
  <si>
    <t>CENTRAL BANK OF INDIA</t>
  </si>
  <si>
    <t>PUNJAB NATIONAL BANK</t>
  </si>
  <si>
    <t>UNION BANK OF INDIA</t>
  </si>
  <si>
    <t>UCO BANK</t>
  </si>
  <si>
    <t>BANK OF INDIA</t>
  </si>
  <si>
    <t>BANK OF MAHARASHTRA</t>
  </si>
  <si>
    <t>INDIAN BANK</t>
  </si>
  <si>
    <t>INDIAN OVERSEAS BANK</t>
  </si>
  <si>
    <t>PUNJAB AND SIND BANK</t>
  </si>
  <si>
    <t>AXIS BANK</t>
  </si>
  <si>
    <t>BANDHAN BANK</t>
  </si>
  <si>
    <t>FEDERAL BANK</t>
  </si>
  <si>
    <t>HDFC BANK</t>
  </si>
  <si>
    <t>ICICI BANK</t>
  </si>
  <si>
    <t>IDBI BANK</t>
  </si>
  <si>
    <t>INDUSIND BANK</t>
  </si>
  <si>
    <t>J &amp; K BANK</t>
  </si>
  <si>
    <t>KARNATAKA BANK</t>
  </si>
  <si>
    <t>KOTAK MAHINDRA BANK</t>
  </si>
  <si>
    <t>SOUTH INDIAN BANK</t>
  </si>
  <si>
    <t>YES BANK</t>
  </si>
  <si>
    <t>KARUR VYSYA BANK</t>
  </si>
  <si>
    <t>IDFC FIRST BANK</t>
  </si>
  <si>
    <t>RBL BANK</t>
  </si>
  <si>
    <t>STATE CO-OP. BANK</t>
  </si>
  <si>
    <t>BIHAR GRAMEEN BANK</t>
  </si>
  <si>
    <t>JANA SMALL FIN. BANK</t>
  </si>
  <si>
    <t>UJJIVAN SMALL FIN. BANK</t>
  </si>
  <si>
    <t>UTKARSH SMALL FIN. BANK</t>
  </si>
  <si>
    <t>ESAF SMALL FIN. BANK</t>
  </si>
  <si>
    <t>UNITY SMALL FIN. BANK</t>
  </si>
  <si>
    <t>SN</t>
  </si>
  <si>
    <t>( Amount In Rs. Crore)</t>
  </si>
  <si>
    <t xml:space="preserve">STATE LEVEL BANKERS' COMMITTEE, BIHAR  </t>
  </si>
  <si>
    <t>(CONVENOR- STATE BANK OF INDIA)</t>
  </si>
  <si>
    <t>TARGET FOR FY : 2025-26</t>
  </si>
  <si>
    <t>AGRICULTURE (ACP)</t>
  </si>
  <si>
    <t>MSME (ACP)</t>
  </si>
  <si>
    <t>OTHER PRIORITY SECTOR (OPS)- (ACP)</t>
  </si>
  <si>
    <t>NON PRIORITY SECTOR (NPS)- ACP</t>
  </si>
  <si>
    <t>TOTAL ANNULA CREDIT PLAN (ACP)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</si>
</sst>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413702/Desktop/TARGET%202025-26/ROUGH%20RAVI/ROUGH%202.0/NPS/NPS%203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NCH"/>
      <sheetName val="ACP NPS"/>
    </sheetNames>
    <sheetDataSet>
      <sheetData sheetId="0"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J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S14">
            <v>0</v>
          </cell>
          <cell r="T14">
            <v>0</v>
          </cell>
          <cell r="U14">
            <v>0</v>
          </cell>
          <cell r="Z14">
            <v>0</v>
          </cell>
          <cell r="AA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M14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Z22">
            <v>0</v>
          </cell>
          <cell r="AA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I24">
            <v>0</v>
          </cell>
          <cell r="J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0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0</v>
          </cell>
          <cell r="AA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Z26">
            <v>0</v>
          </cell>
          <cell r="AA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Z27">
            <v>0</v>
          </cell>
          <cell r="AA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AA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Z29">
            <v>0</v>
          </cell>
          <cell r="AA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M29">
            <v>0</v>
          </cell>
          <cell r="AN29">
            <v>0</v>
          </cell>
        </row>
        <row r="35">
          <cell r="C35">
            <v>1</v>
          </cell>
          <cell r="D35">
            <v>0</v>
          </cell>
          <cell r="E35">
            <v>1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0</v>
          </cell>
          <cell r="L35">
            <v>1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1</v>
          </cell>
          <cell r="S35">
            <v>1</v>
          </cell>
          <cell r="T35">
            <v>0</v>
          </cell>
          <cell r="U35">
            <v>0</v>
          </cell>
          <cell r="V35">
            <v>0</v>
          </cell>
          <cell r="Y35">
            <v>0</v>
          </cell>
          <cell r="Z35">
            <v>0</v>
          </cell>
          <cell r="AA35">
            <v>0</v>
          </cell>
          <cell r="AE35">
            <v>0</v>
          </cell>
          <cell r="AG35">
            <v>1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G36">
            <v>2</v>
          </cell>
          <cell r="H36">
            <v>0</v>
          </cell>
          <cell r="I36">
            <v>0</v>
          </cell>
          <cell r="J36">
            <v>0</v>
          </cell>
          <cell r="K36">
            <v>4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1</v>
          </cell>
          <cell r="U36">
            <v>2</v>
          </cell>
          <cell r="V36">
            <v>0</v>
          </cell>
          <cell r="W36">
            <v>0</v>
          </cell>
          <cell r="Y36">
            <v>0</v>
          </cell>
          <cell r="Z36">
            <v>0</v>
          </cell>
          <cell r="AA36">
            <v>0</v>
          </cell>
          <cell r="AD36">
            <v>0</v>
          </cell>
          <cell r="AE36">
            <v>0</v>
          </cell>
          <cell r="AF36">
            <v>0</v>
          </cell>
          <cell r="AH36">
            <v>0</v>
          </cell>
          <cell r="AI36">
            <v>1</v>
          </cell>
          <cell r="AJ36">
            <v>0</v>
          </cell>
          <cell r="AK36">
            <v>0</v>
          </cell>
          <cell r="AL36">
            <v>1</v>
          </cell>
          <cell r="AM36">
            <v>2</v>
          </cell>
          <cell r="AN3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E23AA-27B6-437E-B72B-7756C6329554}">
  <dimension ref="A1:AO41"/>
  <sheetViews>
    <sheetView zoomScaleNormal="100" workbookViewId="0">
      <selection sqref="A1:AO3"/>
    </sheetView>
  </sheetViews>
  <sheetFormatPr defaultRowHeight="15" x14ac:dyDescent="0.25"/>
  <cols>
    <col min="1" max="1" width="4.5703125" style="5" bestFit="1" customWidth="1"/>
    <col min="2" max="2" width="25.140625" style="6" bestFit="1" customWidth="1"/>
    <col min="3" max="3" width="5.85546875" style="6" bestFit="1" customWidth="1"/>
    <col min="4" max="4" width="5.28515625" style="6" bestFit="1" customWidth="1"/>
    <col min="5" max="5" width="6.140625" style="6" bestFit="1" customWidth="1"/>
    <col min="6" max="6" width="6" style="6" bestFit="1" customWidth="1"/>
    <col min="7" max="7" width="6.7109375" style="6" bestFit="1" customWidth="1"/>
    <col min="8" max="9" width="5.5703125" style="6" bestFit="1" customWidth="1"/>
    <col min="10" max="10" width="5.85546875" style="6" bestFit="1" customWidth="1"/>
    <col min="11" max="11" width="6.28515625" style="6" bestFit="1" customWidth="1"/>
    <col min="12" max="12" width="5" style="6" bestFit="1" customWidth="1"/>
    <col min="13" max="13" width="6.5703125" style="6" bestFit="1" customWidth="1"/>
    <col min="14" max="14" width="5" style="6" bestFit="1" customWidth="1"/>
    <col min="15" max="15" width="6.7109375" style="6" bestFit="1" customWidth="1"/>
    <col min="16" max="16" width="6.5703125" style="6" customWidth="1"/>
    <col min="17" max="19" width="5" style="6" bestFit="1" customWidth="1"/>
    <col min="20" max="20" width="6.140625" style="6" customWidth="1"/>
    <col min="21" max="21" width="5.7109375" style="6" bestFit="1" customWidth="1"/>
    <col min="22" max="22" width="6" style="6" bestFit="1" customWidth="1"/>
    <col min="23" max="23" width="5.42578125" style="6" bestFit="1" customWidth="1"/>
    <col min="24" max="24" width="6.5703125" style="6" customWidth="1"/>
    <col min="25" max="25" width="5.85546875" style="6" bestFit="1" customWidth="1"/>
    <col min="26" max="26" width="5.5703125" style="6" bestFit="1" customWidth="1"/>
    <col min="27" max="27" width="7.5703125" style="6" bestFit="1" customWidth="1"/>
    <col min="28" max="28" width="5.85546875" style="6" bestFit="1" customWidth="1"/>
    <col min="29" max="29" width="6.42578125" style="6" customWidth="1"/>
    <col min="30" max="30" width="6" style="6" bestFit="1" customWidth="1"/>
    <col min="31" max="32" width="5.85546875" style="6" bestFit="1" customWidth="1"/>
    <col min="33" max="33" width="5" style="6" bestFit="1" customWidth="1"/>
    <col min="34" max="34" width="5.7109375" style="6" bestFit="1" customWidth="1"/>
    <col min="35" max="35" width="6" style="6" bestFit="1" customWidth="1"/>
    <col min="36" max="36" width="5.7109375" style="6" customWidth="1"/>
    <col min="37" max="37" width="5.140625" style="6" bestFit="1" customWidth="1"/>
    <col min="38" max="39" width="5" style="6" bestFit="1" customWidth="1"/>
    <col min="40" max="40" width="5.140625" style="6" bestFit="1" customWidth="1"/>
    <col min="41" max="41" width="7" style="6" bestFit="1" customWidth="1"/>
    <col min="42" max="16384" width="9.140625" style="6"/>
  </cols>
  <sheetData>
    <row r="1" spans="1:41" ht="15.75" x14ac:dyDescent="0.25">
      <c r="A1" s="25" t="s">
        <v>77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</row>
    <row r="2" spans="1:41" ht="15.75" x14ac:dyDescent="0.25">
      <c r="A2" s="25" t="s">
        <v>78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</row>
    <row r="3" spans="1:41" ht="15.75" x14ac:dyDescent="0.25">
      <c r="A3" s="26" t="s">
        <v>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ht="18.75" x14ac:dyDescent="0.3">
      <c r="A4" s="19" t="s">
        <v>80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</row>
    <row r="5" spans="1:41" ht="15.75" x14ac:dyDescent="0.25">
      <c r="A5" s="22" t="s">
        <v>76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4"/>
    </row>
    <row r="6" spans="1:41" s="9" customFormat="1" ht="60" x14ac:dyDescent="0.25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  <c r="N6" s="8" t="s">
        <v>13</v>
      </c>
      <c r="O6" s="8" t="s">
        <v>14</v>
      </c>
      <c r="P6" s="8" t="s">
        <v>15</v>
      </c>
      <c r="Q6" s="8" t="s">
        <v>16</v>
      </c>
      <c r="R6" s="8" t="s">
        <v>17</v>
      </c>
      <c r="S6" s="8" t="s">
        <v>18</v>
      </c>
      <c r="T6" s="8" t="s">
        <v>19</v>
      </c>
      <c r="U6" s="8" t="s">
        <v>20</v>
      </c>
      <c r="V6" s="8" t="s">
        <v>21</v>
      </c>
      <c r="W6" s="8" t="s">
        <v>22</v>
      </c>
      <c r="X6" s="8" t="s">
        <v>23</v>
      </c>
      <c r="Y6" s="8" t="s">
        <v>24</v>
      </c>
      <c r="Z6" s="8" t="s">
        <v>25</v>
      </c>
      <c r="AA6" s="8" t="s">
        <v>26</v>
      </c>
      <c r="AB6" s="8" t="s">
        <v>27</v>
      </c>
      <c r="AC6" s="8" t="s">
        <v>28</v>
      </c>
      <c r="AD6" s="8" t="s">
        <v>29</v>
      </c>
      <c r="AE6" s="8" t="s">
        <v>30</v>
      </c>
      <c r="AF6" s="8" t="s">
        <v>31</v>
      </c>
      <c r="AG6" s="8" t="s">
        <v>32</v>
      </c>
      <c r="AH6" s="8" t="s">
        <v>33</v>
      </c>
      <c r="AI6" s="8" t="s">
        <v>34</v>
      </c>
      <c r="AJ6" s="8" t="s">
        <v>35</v>
      </c>
      <c r="AK6" s="8" t="s">
        <v>36</v>
      </c>
      <c r="AL6" s="8" t="s">
        <v>37</v>
      </c>
      <c r="AM6" s="8" t="s">
        <v>38</v>
      </c>
      <c r="AN6" s="8" t="s">
        <v>39</v>
      </c>
      <c r="AO6" s="11" t="s">
        <v>40</v>
      </c>
    </row>
    <row r="7" spans="1:41" s="4" customFormat="1" ht="30" customHeight="1" x14ac:dyDescent="0.25">
      <c r="A7" s="13">
        <v>1</v>
      </c>
      <c r="B7" s="14" t="s">
        <v>41</v>
      </c>
      <c r="C7" s="13">
        <v>313</v>
      </c>
      <c r="D7" s="13">
        <v>44</v>
      </c>
      <c r="E7" s="13">
        <v>365</v>
      </c>
      <c r="F7" s="13">
        <v>147</v>
      </c>
      <c r="G7" s="13">
        <v>336</v>
      </c>
      <c r="H7" s="13">
        <v>413</v>
      </c>
      <c r="I7" s="13">
        <v>259</v>
      </c>
      <c r="J7" s="13">
        <v>151</v>
      </c>
      <c r="K7" s="13">
        <v>418</v>
      </c>
      <c r="L7" s="13">
        <v>431</v>
      </c>
      <c r="M7" s="13">
        <v>362</v>
      </c>
      <c r="N7" s="13">
        <v>139</v>
      </c>
      <c r="O7" s="13">
        <v>133</v>
      </c>
      <c r="P7" s="13">
        <v>281</v>
      </c>
      <c r="Q7" s="13">
        <v>311</v>
      </c>
      <c r="R7" s="13">
        <v>185</v>
      </c>
      <c r="S7" s="13">
        <v>188</v>
      </c>
      <c r="T7" s="13">
        <v>110</v>
      </c>
      <c r="U7" s="13">
        <v>377</v>
      </c>
      <c r="V7" s="13">
        <v>254</v>
      </c>
      <c r="W7" s="13">
        <v>153</v>
      </c>
      <c r="X7" s="13">
        <v>499</v>
      </c>
      <c r="Y7" s="13">
        <v>203</v>
      </c>
      <c r="Z7" s="13">
        <v>83</v>
      </c>
      <c r="AA7" s="13">
        <v>389</v>
      </c>
      <c r="AB7" s="13">
        <v>635</v>
      </c>
      <c r="AC7" s="13">
        <v>640</v>
      </c>
      <c r="AD7" s="13">
        <v>385</v>
      </c>
      <c r="AE7" s="13">
        <v>231</v>
      </c>
      <c r="AF7" s="13">
        <v>369</v>
      </c>
      <c r="AG7" s="13">
        <v>413</v>
      </c>
      <c r="AH7" s="13">
        <v>425</v>
      </c>
      <c r="AI7" s="13">
        <v>47</v>
      </c>
      <c r="AJ7" s="13">
        <v>42</v>
      </c>
      <c r="AK7" s="13">
        <v>183</v>
      </c>
      <c r="AL7" s="13">
        <v>214</v>
      </c>
      <c r="AM7" s="13">
        <v>311</v>
      </c>
      <c r="AN7" s="13">
        <v>613</v>
      </c>
      <c r="AO7" s="12">
        <v>11052</v>
      </c>
    </row>
    <row r="8" spans="1:41" s="4" customFormat="1" ht="30" customHeight="1" x14ac:dyDescent="0.25">
      <c r="A8" s="13">
        <v>2</v>
      </c>
      <c r="B8" s="14" t="s">
        <v>42</v>
      </c>
      <c r="C8" s="13">
        <v>195</v>
      </c>
      <c r="D8" s="13">
        <v>13</v>
      </c>
      <c r="E8" s="13">
        <v>115</v>
      </c>
      <c r="F8" s="13">
        <v>24</v>
      </c>
      <c r="G8" s="13">
        <v>110</v>
      </c>
      <c r="H8" s="13">
        <v>156</v>
      </c>
      <c r="I8" s="13">
        <v>96</v>
      </c>
      <c r="J8" s="13">
        <v>54</v>
      </c>
      <c r="K8" s="13">
        <v>107</v>
      </c>
      <c r="L8" s="13">
        <v>181</v>
      </c>
      <c r="M8" s="13">
        <v>55</v>
      </c>
      <c r="N8" s="13">
        <v>23</v>
      </c>
      <c r="O8" s="13">
        <v>32</v>
      </c>
      <c r="P8" s="13">
        <v>102</v>
      </c>
      <c r="Q8" s="13">
        <v>62</v>
      </c>
      <c r="R8" s="13">
        <v>92</v>
      </c>
      <c r="S8" s="13">
        <v>103</v>
      </c>
      <c r="T8" s="13">
        <v>14</v>
      </c>
      <c r="U8" s="13">
        <v>14</v>
      </c>
      <c r="V8" s="13">
        <v>50</v>
      </c>
      <c r="W8" s="13">
        <v>33</v>
      </c>
      <c r="X8" s="13">
        <v>389</v>
      </c>
      <c r="Y8" s="13">
        <v>67</v>
      </c>
      <c r="Z8" s="13">
        <v>19</v>
      </c>
      <c r="AA8" s="13">
        <v>107</v>
      </c>
      <c r="AB8" s="13">
        <v>316</v>
      </c>
      <c r="AC8" s="13">
        <v>96</v>
      </c>
      <c r="AD8" s="13">
        <v>111</v>
      </c>
      <c r="AE8" s="13">
        <v>64</v>
      </c>
      <c r="AF8" s="13">
        <v>17</v>
      </c>
      <c r="AG8" s="13">
        <v>160</v>
      </c>
      <c r="AH8" s="13">
        <v>98</v>
      </c>
      <c r="AI8" s="13">
        <v>11</v>
      </c>
      <c r="AJ8" s="13">
        <v>97</v>
      </c>
      <c r="AK8" s="13">
        <v>128</v>
      </c>
      <c r="AL8" s="13">
        <v>43</v>
      </c>
      <c r="AM8" s="13">
        <v>30</v>
      </c>
      <c r="AN8" s="13">
        <v>279</v>
      </c>
      <c r="AO8" s="12">
        <v>3663</v>
      </c>
    </row>
    <row r="9" spans="1:41" s="4" customFormat="1" ht="30" customHeight="1" x14ac:dyDescent="0.25">
      <c r="A9" s="13">
        <v>3</v>
      </c>
      <c r="B9" s="14" t="s">
        <v>43</v>
      </c>
      <c r="C9" s="13">
        <v>53</v>
      </c>
      <c r="D9" s="13">
        <v>11</v>
      </c>
      <c r="E9" s="13">
        <v>146</v>
      </c>
      <c r="F9" s="13">
        <v>57</v>
      </c>
      <c r="G9" s="13">
        <v>70</v>
      </c>
      <c r="H9" s="13">
        <v>130</v>
      </c>
      <c r="I9" s="13">
        <v>56</v>
      </c>
      <c r="J9" s="13">
        <v>63</v>
      </c>
      <c r="K9" s="13">
        <v>102</v>
      </c>
      <c r="L9" s="13">
        <v>128</v>
      </c>
      <c r="M9" s="13">
        <v>122</v>
      </c>
      <c r="N9" s="13">
        <v>54</v>
      </c>
      <c r="O9" s="13">
        <v>10</v>
      </c>
      <c r="P9" s="13">
        <v>58</v>
      </c>
      <c r="Q9" s="13">
        <v>48</v>
      </c>
      <c r="R9" s="13">
        <v>44</v>
      </c>
      <c r="S9" s="13">
        <v>25</v>
      </c>
      <c r="T9" s="13">
        <v>28</v>
      </c>
      <c r="U9" s="13">
        <v>39</v>
      </c>
      <c r="V9" s="13">
        <v>46</v>
      </c>
      <c r="W9" s="13">
        <v>52</v>
      </c>
      <c r="X9" s="13">
        <v>276</v>
      </c>
      <c r="Y9" s="13">
        <v>128</v>
      </c>
      <c r="Z9" s="13">
        <v>18</v>
      </c>
      <c r="AA9" s="13">
        <v>69</v>
      </c>
      <c r="AB9" s="13">
        <v>337</v>
      </c>
      <c r="AC9" s="13">
        <v>91</v>
      </c>
      <c r="AD9" s="13">
        <v>150</v>
      </c>
      <c r="AE9" s="13">
        <v>92</v>
      </c>
      <c r="AF9" s="13">
        <v>32</v>
      </c>
      <c r="AG9" s="13">
        <v>204</v>
      </c>
      <c r="AH9" s="13">
        <v>107</v>
      </c>
      <c r="AI9" s="13">
        <v>93</v>
      </c>
      <c r="AJ9" s="13">
        <v>24</v>
      </c>
      <c r="AK9" s="13">
        <v>81</v>
      </c>
      <c r="AL9" s="13">
        <v>154</v>
      </c>
      <c r="AM9" s="13">
        <v>43</v>
      </c>
      <c r="AN9" s="13">
        <v>484</v>
      </c>
      <c r="AO9" s="12">
        <v>3725</v>
      </c>
    </row>
    <row r="10" spans="1:41" s="4" customFormat="1" ht="30" customHeight="1" x14ac:dyDescent="0.25">
      <c r="A10" s="13">
        <v>4</v>
      </c>
      <c r="B10" s="14" t="s">
        <v>44</v>
      </c>
      <c r="C10" s="13">
        <v>83</v>
      </c>
      <c r="D10" s="13">
        <v>8</v>
      </c>
      <c r="E10" s="13">
        <v>71</v>
      </c>
      <c r="F10" s="13">
        <v>26</v>
      </c>
      <c r="G10" s="13">
        <v>72</v>
      </c>
      <c r="H10" s="13">
        <v>39</v>
      </c>
      <c r="I10" s="13">
        <v>53</v>
      </c>
      <c r="J10" s="13">
        <v>20</v>
      </c>
      <c r="K10" s="13">
        <v>197</v>
      </c>
      <c r="L10" s="13">
        <v>75</v>
      </c>
      <c r="M10" s="13">
        <v>214</v>
      </c>
      <c r="N10" s="13">
        <v>8</v>
      </c>
      <c r="O10" s="13">
        <v>8</v>
      </c>
      <c r="P10" s="13">
        <v>14</v>
      </c>
      <c r="Q10" s="13">
        <v>246</v>
      </c>
      <c r="R10" s="13">
        <v>23</v>
      </c>
      <c r="S10" s="13">
        <v>85</v>
      </c>
      <c r="T10" s="13">
        <v>21</v>
      </c>
      <c r="U10" s="13">
        <v>131</v>
      </c>
      <c r="V10" s="13">
        <v>144</v>
      </c>
      <c r="W10" s="13">
        <v>16</v>
      </c>
      <c r="X10" s="13">
        <v>221</v>
      </c>
      <c r="Y10" s="13">
        <v>50</v>
      </c>
      <c r="Z10" s="13">
        <v>21</v>
      </c>
      <c r="AA10" s="13">
        <v>183</v>
      </c>
      <c r="AB10" s="13">
        <v>169</v>
      </c>
      <c r="AC10" s="13">
        <v>303</v>
      </c>
      <c r="AD10" s="13">
        <v>110</v>
      </c>
      <c r="AE10" s="13">
        <v>32</v>
      </c>
      <c r="AF10" s="13">
        <v>49</v>
      </c>
      <c r="AG10" s="13">
        <v>214</v>
      </c>
      <c r="AH10" s="13">
        <v>217</v>
      </c>
      <c r="AI10" s="13">
        <v>8</v>
      </c>
      <c r="AJ10" s="13">
        <v>8</v>
      </c>
      <c r="AK10" s="13">
        <v>110</v>
      </c>
      <c r="AL10" s="13">
        <v>134</v>
      </c>
      <c r="AM10" s="13">
        <v>166</v>
      </c>
      <c r="AN10" s="13">
        <v>504</v>
      </c>
      <c r="AO10" s="12">
        <v>4053</v>
      </c>
    </row>
    <row r="11" spans="1:41" s="4" customFormat="1" ht="30" customHeight="1" x14ac:dyDescent="0.25">
      <c r="A11" s="13">
        <v>5</v>
      </c>
      <c r="B11" s="14" t="s">
        <v>45</v>
      </c>
      <c r="C11" s="13">
        <v>92</v>
      </c>
      <c r="D11" s="13">
        <v>96</v>
      </c>
      <c r="E11" s="13">
        <v>578</v>
      </c>
      <c r="F11" s="13">
        <v>57</v>
      </c>
      <c r="G11" s="13">
        <v>194</v>
      </c>
      <c r="H11" s="13">
        <v>231</v>
      </c>
      <c r="I11" s="13">
        <v>371</v>
      </c>
      <c r="J11" s="13">
        <v>278</v>
      </c>
      <c r="K11" s="13">
        <v>253</v>
      </c>
      <c r="L11" s="13">
        <v>611</v>
      </c>
      <c r="M11" s="13">
        <v>155</v>
      </c>
      <c r="N11" s="13">
        <v>33</v>
      </c>
      <c r="O11" s="13">
        <v>186</v>
      </c>
      <c r="P11" s="13">
        <v>438</v>
      </c>
      <c r="Q11" s="13">
        <v>153</v>
      </c>
      <c r="R11" s="13">
        <v>44</v>
      </c>
      <c r="S11" s="13">
        <v>49</v>
      </c>
      <c r="T11" s="13">
        <v>120</v>
      </c>
      <c r="U11" s="13">
        <v>52</v>
      </c>
      <c r="V11" s="13">
        <v>248</v>
      </c>
      <c r="W11" s="13">
        <v>114</v>
      </c>
      <c r="X11" s="13">
        <v>376</v>
      </c>
      <c r="Y11" s="13">
        <v>253</v>
      </c>
      <c r="Z11" s="13">
        <v>207</v>
      </c>
      <c r="AA11" s="13">
        <v>112</v>
      </c>
      <c r="AB11" s="13">
        <v>547</v>
      </c>
      <c r="AC11" s="13">
        <v>206</v>
      </c>
      <c r="AD11" s="13">
        <v>114</v>
      </c>
      <c r="AE11" s="13">
        <v>353</v>
      </c>
      <c r="AF11" s="13">
        <v>156</v>
      </c>
      <c r="AG11" s="13">
        <v>250</v>
      </c>
      <c r="AH11" s="13">
        <v>264</v>
      </c>
      <c r="AI11" s="13">
        <v>31</v>
      </c>
      <c r="AJ11" s="13">
        <v>11</v>
      </c>
      <c r="AK11" s="13">
        <v>100</v>
      </c>
      <c r="AL11" s="13">
        <v>152</v>
      </c>
      <c r="AM11" s="13">
        <v>169</v>
      </c>
      <c r="AN11" s="13">
        <v>261</v>
      </c>
      <c r="AO11" s="12">
        <v>7915</v>
      </c>
    </row>
    <row r="12" spans="1:41" s="4" customFormat="1" ht="30" customHeight="1" x14ac:dyDescent="0.25">
      <c r="A12" s="13">
        <v>6</v>
      </c>
      <c r="B12" s="14" t="s">
        <v>46</v>
      </c>
      <c r="C12" s="13">
        <v>45</v>
      </c>
      <c r="D12" s="13">
        <v>41</v>
      </c>
      <c r="E12" s="13">
        <v>46</v>
      </c>
      <c r="F12" s="13">
        <v>19</v>
      </c>
      <c r="G12" s="13">
        <v>39</v>
      </c>
      <c r="H12" s="13">
        <v>97</v>
      </c>
      <c r="I12" s="13">
        <v>48</v>
      </c>
      <c r="J12" s="13">
        <v>11</v>
      </c>
      <c r="K12" s="13">
        <v>76</v>
      </c>
      <c r="L12" s="13">
        <v>58</v>
      </c>
      <c r="M12" s="13">
        <v>58</v>
      </c>
      <c r="N12" s="13">
        <v>18</v>
      </c>
      <c r="O12" s="13">
        <v>35</v>
      </c>
      <c r="P12" s="13">
        <v>32</v>
      </c>
      <c r="Q12" s="13">
        <v>50</v>
      </c>
      <c r="R12" s="13">
        <v>160</v>
      </c>
      <c r="S12" s="13">
        <v>21</v>
      </c>
      <c r="T12" s="13">
        <v>23</v>
      </c>
      <c r="U12" s="13">
        <v>22</v>
      </c>
      <c r="V12" s="13">
        <v>39</v>
      </c>
      <c r="W12" s="13">
        <v>44</v>
      </c>
      <c r="X12" s="13">
        <v>142</v>
      </c>
      <c r="Y12" s="13">
        <v>63</v>
      </c>
      <c r="Z12" s="13">
        <v>23</v>
      </c>
      <c r="AA12" s="13">
        <v>38</v>
      </c>
      <c r="AB12" s="13">
        <v>254</v>
      </c>
      <c r="AC12" s="13">
        <v>55</v>
      </c>
      <c r="AD12" s="13">
        <v>30</v>
      </c>
      <c r="AE12" s="13">
        <v>35</v>
      </c>
      <c r="AF12" s="13">
        <v>40</v>
      </c>
      <c r="AG12" s="13">
        <v>212</v>
      </c>
      <c r="AH12" s="13">
        <v>68</v>
      </c>
      <c r="AI12" s="13">
        <v>9</v>
      </c>
      <c r="AJ12" s="13">
        <v>10</v>
      </c>
      <c r="AK12" s="13">
        <v>26</v>
      </c>
      <c r="AL12" s="13">
        <v>43</v>
      </c>
      <c r="AM12" s="13">
        <v>12</v>
      </c>
      <c r="AN12" s="13">
        <v>101</v>
      </c>
      <c r="AO12" s="12">
        <v>2143</v>
      </c>
    </row>
    <row r="13" spans="1:41" s="4" customFormat="1" ht="30" customHeight="1" x14ac:dyDescent="0.25">
      <c r="A13" s="13">
        <v>7</v>
      </c>
      <c r="B13" s="14" t="s">
        <v>47</v>
      </c>
      <c r="C13" s="13">
        <v>82</v>
      </c>
      <c r="D13" s="13">
        <v>13</v>
      </c>
      <c r="E13" s="13">
        <v>56</v>
      </c>
      <c r="F13" s="13">
        <v>355</v>
      </c>
      <c r="G13" s="13">
        <v>427</v>
      </c>
      <c r="H13" s="13">
        <v>670</v>
      </c>
      <c r="I13" s="13">
        <v>46</v>
      </c>
      <c r="J13" s="13">
        <v>39</v>
      </c>
      <c r="K13" s="13">
        <v>52</v>
      </c>
      <c r="L13" s="13">
        <v>94</v>
      </c>
      <c r="M13" s="13">
        <v>18</v>
      </c>
      <c r="N13" s="13">
        <v>67</v>
      </c>
      <c r="O13" s="13">
        <v>11</v>
      </c>
      <c r="P13" s="13">
        <v>20</v>
      </c>
      <c r="Q13" s="13">
        <v>12</v>
      </c>
      <c r="R13" s="13">
        <v>59</v>
      </c>
      <c r="S13" s="13">
        <v>25</v>
      </c>
      <c r="T13" s="13">
        <v>83</v>
      </c>
      <c r="U13" s="13">
        <v>14</v>
      </c>
      <c r="V13" s="13">
        <v>19</v>
      </c>
      <c r="W13" s="13">
        <v>107</v>
      </c>
      <c r="X13" s="13">
        <v>74</v>
      </c>
      <c r="Y13" s="13">
        <v>11</v>
      </c>
      <c r="Z13" s="13">
        <v>10</v>
      </c>
      <c r="AA13" s="13">
        <v>12</v>
      </c>
      <c r="AB13" s="13">
        <v>106</v>
      </c>
      <c r="AC13" s="13">
        <v>14</v>
      </c>
      <c r="AD13" s="13">
        <v>73</v>
      </c>
      <c r="AE13" s="13">
        <v>31</v>
      </c>
      <c r="AF13" s="13">
        <v>16</v>
      </c>
      <c r="AG13" s="13">
        <v>65</v>
      </c>
      <c r="AH13" s="13">
        <v>41</v>
      </c>
      <c r="AI13" s="13">
        <v>31</v>
      </c>
      <c r="AJ13" s="13">
        <v>12</v>
      </c>
      <c r="AK13" s="13">
        <v>11</v>
      </c>
      <c r="AL13" s="13">
        <v>22</v>
      </c>
      <c r="AM13" s="13">
        <v>15</v>
      </c>
      <c r="AN13" s="13">
        <v>50</v>
      </c>
      <c r="AO13" s="12">
        <v>2863</v>
      </c>
    </row>
    <row r="14" spans="1:41" s="4" customFormat="1" ht="30" customHeight="1" x14ac:dyDescent="0.25">
      <c r="A14" s="13">
        <v>8</v>
      </c>
      <c r="B14" s="14" t="s">
        <v>48</v>
      </c>
      <c r="C14" s="13">
        <v>24</v>
      </c>
      <c r="D14" s="13">
        <v>33</v>
      </c>
      <c r="E14" s="13">
        <v>68</v>
      </c>
      <c r="F14" s="13">
        <v>75</v>
      </c>
      <c r="G14" s="13">
        <v>76</v>
      </c>
      <c r="H14" s="13">
        <v>149</v>
      </c>
      <c r="I14" s="13">
        <v>42</v>
      </c>
      <c r="J14" s="13">
        <v>83</v>
      </c>
      <c r="K14" s="13">
        <v>165</v>
      </c>
      <c r="L14" s="13">
        <v>150</v>
      </c>
      <c r="M14" s="13">
        <v>128</v>
      </c>
      <c r="N14" s="13">
        <v>71</v>
      </c>
      <c r="O14" s="13">
        <v>39</v>
      </c>
      <c r="P14" s="13">
        <v>107</v>
      </c>
      <c r="Q14" s="13">
        <v>77</v>
      </c>
      <c r="R14" s="13">
        <v>40</v>
      </c>
      <c r="S14" s="13">
        <v>12</v>
      </c>
      <c r="T14" s="13">
        <v>25</v>
      </c>
      <c r="U14" s="13">
        <v>60</v>
      </c>
      <c r="V14" s="13">
        <v>103</v>
      </c>
      <c r="W14" s="13">
        <v>58</v>
      </c>
      <c r="X14" s="13">
        <v>265</v>
      </c>
      <c r="Y14" s="13">
        <v>108</v>
      </c>
      <c r="Z14" s="13">
        <v>25</v>
      </c>
      <c r="AA14" s="13">
        <v>63</v>
      </c>
      <c r="AB14" s="13">
        <v>212</v>
      </c>
      <c r="AC14" s="13">
        <v>169</v>
      </c>
      <c r="AD14" s="13">
        <v>65</v>
      </c>
      <c r="AE14" s="13">
        <v>103</v>
      </c>
      <c r="AF14" s="13">
        <v>174</v>
      </c>
      <c r="AG14" s="13">
        <v>117</v>
      </c>
      <c r="AH14" s="13">
        <v>149</v>
      </c>
      <c r="AI14" s="13">
        <v>19</v>
      </c>
      <c r="AJ14" s="13">
        <v>21</v>
      </c>
      <c r="AK14" s="13">
        <v>140</v>
      </c>
      <c r="AL14" s="13">
        <v>133</v>
      </c>
      <c r="AM14" s="13">
        <v>173</v>
      </c>
      <c r="AN14" s="13">
        <v>245</v>
      </c>
      <c r="AO14" s="12">
        <v>3766</v>
      </c>
    </row>
    <row r="15" spans="1:41" s="4" customFormat="1" ht="30" customHeight="1" x14ac:dyDescent="0.25">
      <c r="A15" s="13">
        <v>9</v>
      </c>
      <c r="B15" s="14" t="s">
        <v>49</v>
      </c>
      <c r="C15" s="13">
        <v>12</v>
      </c>
      <c r="D15" s="13">
        <v>10</v>
      </c>
      <c r="E15" s="13">
        <v>16</v>
      </c>
      <c r="F15" s="13">
        <v>10</v>
      </c>
      <c r="G15" s="13">
        <v>20</v>
      </c>
      <c r="H15" s="13">
        <v>20</v>
      </c>
      <c r="I15" s="13">
        <v>20</v>
      </c>
      <c r="J15" s="13">
        <v>11</v>
      </c>
      <c r="K15" s="13">
        <v>11</v>
      </c>
      <c r="L15" s="13">
        <v>20</v>
      </c>
      <c r="M15" s="13">
        <v>15</v>
      </c>
      <c r="N15" s="13">
        <v>9</v>
      </c>
      <c r="O15" s="13">
        <v>9</v>
      </c>
      <c r="P15" s="13">
        <v>17</v>
      </c>
      <c r="Q15" s="13">
        <v>13</v>
      </c>
      <c r="R15" s="13">
        <v>13</v>
      </c>
      <c r="S15" s="13">
        <v>11</v>
      </c>
      <c r="T15" s="13">
        <v>12</v>
      </c>
      <c r="U15" s="13">
        <v>11</v>
      </c>
      <c r="V15" s="13">
        <v>16</v>
      </c>
      <c r="W15" s="13">
        <v>9</v>
      </c>
      <c r="X15" s="13">
        <v>31</v>
      </c>
      <c r="Y15" s="13">
        <v>9</v>
      </c>
      <c r="Z15" s="13">
        <v>8</v>
      </c>
      <c r="AA15" s="13">
        <v>20</v>
      </c>
      <c r="AB15" s="13">
        <v>51</v>
      </c>
      <c r="AC15" s="13">
        <v>28</v>
      </c>
      <c r="AD15" s="13">
        <v>8</v>
      </c>
      <c r="AE15" s="13">
        <v>18</v>
      </c>
      <c r="AF15" s="13">
        <v>14</v>
      </c>
      <c r="AG15" s="13">
        <v>22</v>
      </c>
      <c r="AH15" s="13">
        <v>14</v>
      </c>
      <c r="AI15" s="13">
        <v>9</v>
      </c>
      <c r="AJ15" s="13">
        <v>11</v>
      </c>
      <c r="AK15" s="13">
        <v>9</v>
      </c>
      <c r="AL15" s="13">
        <v>9</v>
      </c>
      <c r="AM15" s="13">
        <v>12</v>
      </c>
      <c r="AN15" s="13">
        <v>42</v>
      </c>
      <c r="AO15" s="12">
        <v>600</v>
      </c>
    </row>
    <row r="16" spans="1:41" s="4" customFormat="1" ht="30" customHeight="1" x14ac:dyDescent="0.25">
      <c r="A16" s="13">
        <v>10</v>
      </c>
      <c r="B16" s="14" t="s">
        <v>50</v>
      </c>
      <c r="C16" s="13">
        <v>100</v>
      </c>
      <c r="D16" s="13">
        <v>52</v>
      </c>
      <c r="E16" s="13">
        <v>177</v>
      </c>
      <c r="F16" s="13">
        <v>62</v>
      </c>
      <c r="G16" s="13">
        <v>99</v>
      </c>
      <c r="H16" s="13">
        <v>138</v>
      </c>
      <c r="I16" s="13">
        <v>49</v>
      </c>
      <c r="J16" s="13">
        <v>207</v>
      </c>
      <c r="K16" s="13">
        <v>124</v>
      </c>
      <c r="L16" s="13">
        <v>74</v>
      </c>
      <c r="M16" s="13">
        <v>37</v>
      </c>
      <c r="N16" s="13">
        <v>59</v>
      </c>
      <c r="O16" s="13">
        <v>66</v>
      </c>
      <c r="P16" s="13">
        <v>42</v>
      </c>
      <c r="Q16" s="13">
        <v>178</v>
      </c>
      <c r="R16" s="13">
        <v>79</v>
      </c>
      <c r="S16" s="13">
        <v>39</v>
      </c>
      <c r="T16" s="13">
        <v>29</v>
      </c>
      <c r="U16" s="13">
        <v>28</v>
      </c>
      <c r="V16" s="13">
        <v>80</v>
      </c>
      <c r="W16" s="13">
        <v>78</v>
      </c>
      <c r="X16" s="13">
        <v>180</v>
      </c>
      <c r="Y16" s="13">
        <v>148</v>
      </c>
      <c r="Z16" s="13">
        <v>50</v>
      </c>
      <c r="AA16" s="13">
        <v>25</v>
      </c>
      <c r="AB16" s="13">
        <v>306</v>
      </c>
      <c r="AC16" s="13">
        <v>140</v>
      </c>
      <c r="AD16" s="13">
        <v>38</v>
      </c>
      <c r="AE16" s="13">
        <v>65</v>
      </c>
      <c r="AF16" s="13">
        <v>34</v>
      </c>
      <c r="AG16" s="13">
        <v>150</v>
      </c>
      <c r="AH16" s="13">
        <v>85</v>
      </c>
      <c r="AI16" s="13">
        <v>22</v>
      </c>
      <c r="AJ16" s="13">
        <v>25</v>
      </c>
      <c r="AK16" s="13">
        <v>119</v>
      </c>
      <c r="AL16" s="13">
        <v>77</v>
      </c>
      <c r="AM16" s="13">
        <v>31</v>
      </c>
      <c r="AN16" s="13">
        <v>259</v>
      </c>
      <c r="AO16" s="12">
        <v>3551</v>
      </c>
    </row>
    <row r="17" spans="1:41" s="4" customFormat="1" ht="30" customHeight="1" x14ac:dyDescent="0.25">
      <c r="A17" s="13">
        <v>11</v>
      </c>
      <c r="B17" s="14" t="s">
        <v>51</v>
      </c>
      <c r="C17" s="13">
        <v>13</v>
      </c>
      <c r="D17" s="13">
        <v>11</v>
      </c>
      <c r="E17" s="13">
        <v>18</v>
      </c>
      <c r="F17" s="13">
        <v>0</v>
      </c>
      <c r="G17" s="13">
        <v>11</v>
      </c>
      <c r="H17" s="13">
        <v>32</v>
      </c>
      <c r="I17" s="13">
        <v>22</v>
      </c>
      <c r="J17" s="13">
        <v>12</v>
      </c>
      <c r="K17" s="13">
        <v>24</v>
      </c>
      <c r="L17" s="13">
        <v>33</v>
      </c>
      <c r="M17" s="13">
        <v>17</v>
      </c>
      <c r="N17" s="13">
        <v>0</v>
      </c>
      <c r="O17" s="13">
        <v>10</v>
      </c>
      <c r="P17" s="13">
        <v>0</v>
      </c>
      <c r="Q17" s="13">
        <v>22</v>
      </c>
      <c r="R17" s="13">
        <v>14</v>
      </c>
      <c r="S17" s="13">
        <v>23</v>
      </c>
      <c r="T17" s="13">
        <v>0</v>
      </c>
      <c r="U17" s="13">
        <v>0</v>
      </c>
      <c r="V17" s="13">
        <v>27</v>
      </c>
      <c r="W17" s="13">
        <v>10</v>
      </c>
      <c r="X17" s="13">
        <v>34</v>
      </c>
      <c r="Y17" s="13">
        <v>20</v>
      </c>
      <c r="Z17" s="13">
        <v>18</v>
      </c>
      <c r="AA17" s="13">
        <v>22</v>
      </c>
      <c r="AB17" s="13">
        <v>72</v>
      </c>
      <c r="AC17" s="13">
        <v>27</v>
      </c>
      <c r="AD17" s="13">
        <v>9</v>
      </c>
      <c r="AE17" s="13">
        <v>20</v>
      </c>
      <c r="AF17" s="13">
        <v>0</v>
      </c>
      <c r="AG17" s="13">
        <v>12</v>
      </c>
      <c r="AH17" s="13">
        <v>13</v>
      </c>
      <c r="AI17" s="13">
        <v>0</v>
      </c>
      <c r="AJ17" s="13">
        <v>11</v>
      </c>
      <c r="AK17" s="13">
        <v>10</v>
      </c>
      <c r="AL17" s="13">
        <v>10</v>
      </c>
      <c r="AM17" s="13">
        <v>0</v>
      </c>
      <c r="AN17" s="13">
        <v>23</v>
      </c>
      <c r="AO17" s="12">
        <v>600</v>
      </c>
    </row>
    <row r="18" spans="1:41" s="4" customFormat="1" ht="30" customHeight="1" x14ac:dyDescent="0.25">
      <c r="A18" s="13">
        <v>12</v>
      </c>
      <c r="B18" s="14" t="s">
        <v>52</v>
      </c>
      <c r="C18" s="13">
        <v>0</v>
      </c>
      <c r="D18" s="13">
        <v>0</v>
      </c>
      <c r="E18" s="13">
        <v>0</v>
      </c>
      <c r="F18" s="13">
        <v>0</v>
      </c>
      <c r="G18" s="13">
        <v>6</v>
      </c>
      <c r="H18" s="13">
        <v>5</v>
      </c>
      <c r="I18" s="13">
        <v>6</v>
      </c>
      <c r="J18" s="13">
        <v>0</v>
      </c>
      <c r="K18" s="13">
        <v>7</v>
      </c>
      <c r="L18" s="13">
        <v>7</v>
      </c>
      <c r="M18" s="13">
        <v>0</v>
      </c>
      <c r="N18" s="13">
        <v>0</v>
      </c>
      <c r="O18" s="13">
        <v>0</v>
      </c>
      <c r="P18" s="13">
        <v>0</v>
      </c>
      <c r="Q18" s="13">
        <v>7</v>
      </c>
      <c r="R18" s="13">
        <v>9</v>
      </c>
      <c r="S18" s="13">
        <v>0</v>
      </c>
      <c r="T18" s="13">
        <v>0</v>
      </c>
      <c r="U18" s="13">
        <v>0</v>
      </c>
      <c r="V18" s="13">
        <v>6</v>
      </c>
      <c r="W18" s="13">
        <v>6</v>
      </c>
      <c r="X18" s="13">
        <v>7</v>
      </c>
      <c r="Y18" s="13">
        <v>7</v>
      </c>
      <c r="Z18" s="13">
        <v>0</v>
      </c>
      <c r="AA18" s="13">
        <v>0</v>
      </c>
      <c r="AB18" s="13">
        <v>17</v>
      </c>
      <c r="AC18" s="13">
        <v>0</v>
      </c>
      <c r="AD18" s="13">
        <v>6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6</v>
      </c>
      <c r="AM18" s="13">
        <v>0</v>
      </c>
      <c r="AN18" s="13">
        <v>14</v>
      </c>
      <c r="AO18" s="12">
        <v>116</v>
      </c>
    </row>
    <row r="19" spans="1:41" s="4" customFormat="1" ht="30" customHeight="1" x14ac:dyDescent="0.25">
      <c r="A19" s="13">
        <v>13</v>
      </c>
      <c r="B19" s="14" t="s">
        <v>53</v>
      </c>
      <c r="C19" s="13">
        <v>61</v>
      </c>
      <c r="D19" s="13">
        <v>15</v>
      </c>
      <c r="E19" s="13">
        <v>62</v>
      </c>
      <c r="F19" s="13">
        <v>13</v>
      </c>
      <c r="G19" s="13">
        <v>65</v>
      </c>
      <c r="H19" s="13">
        <v>123</v>
      </c>
      <c r="I19" s="13">
        <v>52</v>
      </c>
      <c r="J19" s="13">
        <v>29</v>
      </c>
      <c r="K19" s="13">
        <v>59</v>
      </c>
      <c r="L19" s="13">
        <v>92</v>
      </c>
      <c r="M19" s="13">
        <v>59</v>
      </c>
      <c r="N19" s="13">
        <v>12</v>
      </c>
      <c r="O19" s="13">
        <v>12</v>
      </c>
      <c r="P19" s="13">
        <v>44</v>
      </c>
      <c r="Q19" s="13">
        <v>27</v>
      </c>
      <c r="R19" s="13">
        <v>17</v>
      </c>
      <c r="S19" s="13">
        <v>15</v>
      </c>
      <c r="T19" s="13">
        <v>16</v>
      </c>
      <c r="U19" s="13">
        <v>29</v>
      </c>
      <c r="V19" s="13">
        <v>21</v>
      </c>
      <c r="W19" s="13">
        <v>24</v>
      </c>
      <c r="X19" s="13">
        <v>148</v>
      </c>
      <c r="Y19" s="13">
        <v>60</v>
      </c>
      <c r="Z19" s="13">
        <v>10</v>
      </c>
      <c r="AA19" s="13">
        <v>52</v>
      </c>
      <c r="AB19" s="13">
        <v>216</v>
      </c>
      <c r="AC19" s="13">
        <v>45</v>
      </c>
      <c r="AD19" s="13">
        <v>30</v>
      </c>
      <c r="AE19" s="13">
        <v>47</v>
      </c>
      <c r="AF19" s="13">
        <v>19</v>
      </c>
      <c r="AG19" s="13">
        <v>28</v>
      </c>
      <c r="AH19" s="13">
        <v>76</v>
      </c>
      <c r="AI19" s="13">
        <v>23</v>
      </c>
      <c r="AJ19" s="13">
        <v>13</v>
      </c>
      <c r="AK19" s="13">
        <v>23</v>
      </c>
      <c r="AL19" s="13">
        <v>58</v>
      </c>
      <c r="AM19" s="13">
        <v>17</v>
      </c>
      <c r="AN19" s="13">
        <v>248</v>
      </c>
      <c r="AO19" s="12">
        <v>1960</v>
      </c>
    </row>
    <row r="20" spans="1:41" s="4" customFormat="1" ht="30" customHeight="1" x14ac:dyDescent="0.25">
      <c r="A20" s="13">
        <v>14</v>
      </c>
      <c r="B20" s="14" t="s">
        <v>54</v>
      </c>
      <c r="C20" s="13">
        <v>284</v>
      </c>
      <c r="D20" s="13">
        <v>35</v>
      </c>
      <c r="E20" s="13">
        <v>106</v>
      </c>
      <c r="F20" s="13">
        <v>67</v>
      </c>
      <c r="G20" s="13">
        <v>140</v>
      </c>
      <c r="H20" s="13">
        <v>185</v>
      </c>
      <c r="I20" s="13">
        <v>92</v>
      </c>
      <c r="J20" s="13">
        <v>67</v>
      </c>
      <c r="K20" s="13">
        <v>96</v>
      </c>
      <c r="L20" s="13">
        <v>89</v>
      </c>
      <c r="M20" s="13">
        <v>150</v>
      </c>
      <c r="N20" s="13">
        <v>89</v>
      </c>
      <c r="O20" s="13">
        <v>25</v>
      </c>
      <c r="P20" s="13">
        <v>112</v>
      </c>
      <c r="Q20" s="13">
        <v>211</v>
      </c>
      <c r="R20" s="13">
        <v>93</v>
      </c>
      <c r="S20" s="13">
        <v>220</v>
      </c>
      <c r="T20" s="13">
        <v>71</v>
      </c>
      <c r="U20" s="13">
        <v>98</v>
      </c>
      <c r="V20" s="13">
        <v>97</v>
      </c>
      <c r="W20" s="13">
        <v>79</v>
      </c>
      <c r="X20" s="13">
        <v>179</v>
      </c>
      <c r="Y20" s="13">
        <v>98</v>
      </c>
      <c r="Z20" s="13">
        <v>74</v>
      </c>
      <c r="AA20" s="13">
        <v>105</v>
      </c>
      <c r="AB20" s="13">
        <v>143</v>
      </c>
      <c r="AC20" s="13">
        <v>204</v>
      </c>
      <c r="AD20" s="13">
        <v>158</v>
      </c>
      <c r="AE20" s="13">
        <v>118</v>
      </c>
      <c r="AF20" s="13">
        <v>91</v>
      </c>
      <c r="AG20" s="13">
        <v>168</v>
      </c>
      <c r="AH20" s="13">
        <v>263</v>
      </c>
      <c r="AI20" s="13">
        <v>24</v>
      </c>
      <c r="AJ20" s="13">
        <v>13</v>
      </c>
      <c r="AK20" s="13">
        <v>53</v>
      </c>
      <c r="AL20" s="13">
        <v>153</v>
      </c>
      <c r="AM20" s="13">
        <v>124</v>
      </c>
      <c r="AN20" s="13">
        <v>404</v>
      </c>
      <c r="AO20" s="12">
        <v>4778</v>
      </c>
    </row>
    <row r="21" spans="1:41" s="4" customFormat="1" ht="30" customHeight="1" x14ac:dyDescent="0.25">
      <c r="A21" s="13">
        <v>15</v>
      </c>
      <c r="B21" s="14" t="s">
        <v>55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16</v>
      </c>
      <c r="I21" s="13">
        <v>0</v>
      </c>
      <c r="J21" s="13">
        <v>0</v>
      </c>
      <c r="K21" s="13">
        <v>17</v>
      </c>
      <c r="L21" s="13">
        <v>16</v>
      </c>
      <c r="M21" s="13">
        <v>48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30</v>
      </c>
      <c r="Y21" s="13">
        <v>0</v>
      </c>
      <c r="Z21" s="13">
        <v>0</v>
      </c>
      <c r="AA21" s="13">
        <v>0</v>
      </c>
      <c r="AB21" s="13">
        <v>19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14</v>
      </c>
      <c r="AM21" s="13">
        <v>0</v>
      </c>
      <c r="AN21" s="13">
        <v>0</v>
      </c>
      <c r="AO21" s="12">
        <v>160</v>
      </c>
    </row>
    <row r="22" spans="1:41" s="4" customFormat="1" ht="30" customHeight="1" x14ac:dyDescent="0.25">
      <c r="A22" s="13">
        <v>16</v>
      </c>
      <c r="B22" s="14" t="s">
        <v>56</v>
      </c>
      <c r="C22" s="13">
        <v>50</v>
      </c>
      <c r="D22" s="13">
        <v>16</v>
      </c>
      <c r="E22" s="13">
        <v>117</v>
      </c>
      <c r="F22" s="13">
        <v>44</v>
      </c>
      <c r="G22" s="13">
        <v>74</v>
      </c>
      <c r="H22" s="13">
        <v>132</v>
      </c>
      <c r="I22" s="13">
        <v>88</v>
      </c>
      <c r="J22" s="13">
        <v>33</v>
      </c>
      <c r="K22" s="13">
        <v>83</v>
      </c>
      <c r="L22" s="13">
        <v>119</v>
      </c>
      <c r="M22" s="13">
        <v>89</v>
      </c>
      <c r="N22" s="13">
        <v>28</v>
      </c>
      <c r="O22" s="13">
        <v>28</v>
      </c>
      <c r="P22" s="13">
        <v>74</v>
      </c>
      <c r="Q22" s="13">
        <v>15</v>
      </c>
      <c r="R22" s="13">
        <v>19</v>
      </c>
      <c r="S22" s="13">
        <v>16</v>
      </c>
      <c r="T22" s="13">
        <v>17</v>
      </c>
      <c r="U22" s="13">
        <v>49</v>
      </c>
      <c r="V22" s="13">
        <v>83</v>
      </c>
      <c r="W22" s="13">
        <v>54</v>
      </c>
      <c r="X22" s="13">
        <v>169</v>
      </c>
      <c r="Y22" s="13">
        <v>83</v>
      </c>
      <c r="Z22" s="13">
        <v>35</v>
      </c>
      <c r="AA22" s="13">
        <v>58</v>
      </c>
      <c r="AB22" s="13">
        <v>339</v>
      </c>
      <c r="AC22" s="13">
        <v>117</v>
      </c>
      <c r="AD22" s="13">
        <v>57</v>
      </c>
      <c r="AE22" s="13">
        <v>53</v>
      </c>
      <c r="AF22" s="13">
        <v>20</v>
      </c>
      <c r="AG22" s="13">
        <v>64</v>
      </c>
      <c r="AH22" s="13">
        <v>171</v>
      </c>
      <c r="AI22" s="13">
        <v>27</v>
      </c>
      <c r="AJ22" s="13">
        <v>15</v>
      </c>
      <c r="AK22" s="13">
        <v>27</v>
      </c>
      <c r="AL22" s="13">
        <v>79</v>
      </c>
      <c r="AM22" s="13">
        <v>38</v>
      </c>
      <c r="AN22" s="13">
        <v>246</v>
      </c>
      <c r="AO22" s="12">
        <v>2826</v>
      </c>
    </row>
    <row r="23" spans="1:41" s="4" customFormat="1" ht="30" customHeight="1" x14ac:dyDescent="0.25">
      <c r="A23" s="13">
        <v>17</v>
      </c>
      <c r="B23" s="14" t="s">
        <v>57</v>
      </c>
      <c r="C23" s="13">
        <v>27</v>
      </c>
      <c r="D23" s="13">
        <v>25</v>
      </c>
      <c r="E23" s="13">
        <v>38</v>
      </c>
      <c r="F23" s="13">
        <v>55</v>
      </c>
      <c r="G23" s="13">
        <v>24</v>
      </c>
      <c r="H23" s="13">
        <v>80</v>
      </c>
      <c r="I23" s="13">
        <v>15</v>
      </c>
      <c r="J23" s="13">
        <v>26</v>
      </c>
      <c r="K23" s="13">
        <v>18</v>
      </c>
      <c r="L23" s="13">
        <v>110</v>
      </c>
      <c r="M23" s="13">
        <v>23</v>
      </c>
      <c r="N23" s="13">
        <v>30</v>
      </c>
      <c r="O23" s="13">
        <v>7</v>
      </c>
      <c r="P23" s="13">
        <v>26</v>
      </c>
      <c r="Q23" s="13">
        <v>25</v>
      </c>
      <c r="R23" s="13">
        <v>20</v>
      </c>
      <c r="S23" s="13">
        <v>8</v>
      </c>
      <c r="T23" s="13">
        <v>29</v>
      </c>
      <c r="U23" s="13">
        <v>9</v>
      </c>
      <c r="V23" s="13">
        <v>12</v>
      </c>
      <c r="W23" s="13">
        <v>36</v>
      </c>
      <c r="X23" s="13">
        <v>82</v>
      </c>
      <c r="Y23" s="13">
        <v>22</v>
      </c>
      <c r="Z23" s="13">
        <v>25</v>
      </c>
      <c r="AA23" s="13">
        <v>46</v>
      </c>
      <c r="AB23" s="13">
        <v>136</v>
      </c>
      <c r="AC23" s="13">
        <v>63</v>
      </c>
      <c r="AD23" s="13">
        <v>19</v>
      </c>
      <c r="AE23" s="13">
        <v>29</v>
      </c>
      <c r="AF23" s="13">
        <v>11</v>
      </c>
      <c r="AG23" s="13">
        <v>26</v>
      </c>
      <c r="AH23" s="13">
        <v>18</v>
      </c>
      <c r="AI23" s="13">
        <v>7</v>
      </c>
      <c r="AJ23" s="13">
        <v>8</v>
      </c>
      <c r="AK23" s="13">
        <v>7</v>
      </c>
      <c r="AL23" s="13">
        <v>22</v>
      </c>
      <c r="AM23" s="13">
        <v>10</v>
      </c>
      <c r="AN23" s="13">
        <v>32</v>
      </c>
      <c r="AO23" s="12">
        <v>1206</v>
      </c>
    </row>
    <row r="24" spans="1:41" s="4" customFormat="1" ht="30" customHeight="1" x14ac:dyDescent="0.25">
      <c r="A24" s="13">
        <v>18</v>
      </c>
      <c r="B24" s="14" t="s">
        <v>58</v>
      </c>
      <c r="C24" s="13">
        <v>13</v>
      </c>
      <c r="D24" s="13">
        <v>11</v>
      </c>
      <c r="E24" s="13">
        <v>17</v>
      </c>
      <c r="F24" s="13">
        <v>11</v>
      </c>
      <c r="G24" s="13">
        <v>21</v>
      </c>
      <c r="H24" s="13">
        <v>20</v>
      </c>
      <c r="I24" s="13">
        <v>10</v>
      </c>
      <c r="J24" s="13">
        <v>23</v>
      </c>
      <c r="K24" s="13">
        <v>12</v>
      </c>
      <c r="L24" s="13">
        <v>22</v>
      </c>
      <c r="M24" s="13">
        <v>48</v>
      </c>
      <c r="N24" s="13">
        <v>10</v>
      </c>
      <c r="O24" s="13">
        <v>10</v>
      </c>
      <c r="P24" s="13">
        <v>18</v>
      </c>
      <c r="Q24" s="13">
        <v>11</v>
      </c>
      <c r="R24" s="13">
        <v>14</v>
      </c>
      <c r="S24" s="13">
        <v>12</v>
      </c>
      <c r="T24" s="13">
        <v>13</v>
      </c>
      <c r="U24" s="13">
        <v>12</v>
      </c>
      <c r="V24" s="13">
        <v>17</v>
      </c>
      <c r="W24" s="13">
        <v>10</v>
      </c>
      <c r="X24" s="13">
        <v>44</v>
      </c>
      <c r="Y24" s="13">
        <v>10</v>
      </c>
      <c r="Z24" s="13">
        <v>8</v>
      </c>
      <c r="AA24" s="13">
        <v>21</v>
      </c>
      <c r="AB24" s="13">
        <v>83</v>
      </c>
      <c r="AC24" s="13">
        <v>24</v>
      </c>
      <c r="AD24" s="13">
        <v>16</v>
      </c>
      <c r="AE24" s="13">
        <v>29</v>
      </c>
      <c r="AF24" s="13">
        <v>15</v>
      </c>
      <c r="AG24" s="13">
        <v>12</v>
      </c>
      <c r="AH24" s="13">
        <v>37</v>
      </c>
      <c r="AI24" s="13">
        <v>10</v>
      </c>
      <c r="AJ24" s="13">
        <v>11</v>
      </c>
      <c r="AK24" s="13">
        <v>10</v>
      </c>
      <c r="AL24" s="13">
        <v>19</v>
      </c>
      <c r="AM24" s="13">
        <v>13</v>
      </c>
      <c r="AN24" s="13">
        <v>67</v>
      </c>
      <c r="AO24" s="12">
        <v>764</v>
      </c>
    </row>
    <row r="25" spans="1:41" s="4" customFormat="1" ht="30" customHeight="1" x14ac:dyDescent="0.25">
      <c r="A25" s="13">
        <v>19</v>
      </c>
      <c r="B25" s="14" t="s">
        <v>59</v>
      </c>
      <c r="C25" s="13">
        <v>0</v>
      </c>
      <c r="D25" s="13">
        <v>0</v>
      </c>
      <c r="E25" s="13">
        <v>268</v>
      </c>
      <c r="F25" s="13">
        <v>0</v>
      </c>
      <c r="G25" s="13">
        <v>338</v>
      </c>
      <c r="H25" s="13">
        <v>340</v>
      </c>
      <c r="I25" s="13">
        <v>642</v>
      </c>
      <c r="J25" s="13">
        <v>0</v>
      </c>
      <c r="K25" s="13">
        <v>373</v>
      </c>
      <c r="L25" s="13">
        <v>504</v>
      </c>
      <c r="M25" s="13">
        <v>254</v>
      </c>
      <c r="N25" s="13">
        <v>0</v>
      </c>
      <c r="O25" s="13">
        <v>153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136</v>
      </c>
      <c r="W25" s="13">
        <v>0</v>
      </c>
      <c r="X25" s="13">
        <v>524</v>
      </c>
      <c r="Y25" s="13">
        <v>156</v>
      </c>
      <c r="Z25" s="13">
        <v>135</v>
      </c>
      <c r="AA25" s="13">
        <v>165</v>
      </c>
      <c r="AB25" s="13">
        <v>1467</v>
      </c>
      <c r="AC25" s="13">
        <v>191</v>
      </c>
      <c r="AD25" s="13">
        <v>259</v>
      </c>
      <c r="AE25" s="13">
        <v>448</v>
      </c>
      <c r="AF25" s="13">
        <v>230</v>
      </c>
      <c r="AG25" s="13">
        <v>186</v>
      </c>
      <c r="AH25" s="13">
        <v>196</v>
      </c>
      <c r="AI25" s="13">
        <v>0</v>
      </c>
      <c r="AJ25" s="13">
        <v>0</v>
      </c>
      <c r="AK25" s="13">
        <v>148</v>
      </c>
      <c r="AL25" s="13">
        <v>449</v>
      </c>
      <c r="AM25" s="13">
        <v>0</v>
      </c>
      <c r="AN25" s="13">
        <v>706</v>
      </c>
      <c r="AO25" s="12">
        <v>8268</v>
      </c>
    </row>
    <row r="26" spans="1:41" s="4" customFormat="1" ht="30" customHeight="1" x14ac:dyDescent="0.25">
      <c r="A26" s="13">
        <v>20</v>
      </c>
      <c r="B26" s="14" t="s">
        <v>60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3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2">
        <v>3</v>
      </c>
    </row>
    <row r="27" spans="1:41" s="4" customFormat="1" ht="30" customHeight="1" x14ac:dyDescent="0.25">
      <c r="A27" s="13">
        <v>21</v>
      </c>
      <c r="B27" s="14" t="s">
        <v>61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3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2">
        <v>3</v>
      </c>
    </row>
    <row r="28" spans="1:41" s="4" customFormat="1" ht="30" customHeight="1" x14ac:dyDescent="0.25">
      <c r="A28" s="13">
        <v>22</v>
      </c>
      <c r="B28" s="14" t="s">
        <v>62</v>
      </c>
      <c r="C28" s="13">
        <v>0</v>
      </c>
      <c r="D28" s="13">
        <v>0</v>
      </c>
      <c r="E28" s="13">
        <v>0</v>
      </c>
      <c r="F28" s="13">
        <v>0</v>
      </c>
      <c r="G28" s="13">
        <v>45</v>
      </c>
      <c r="H28" s="13">
        <v>48</v>
      </c>
      <c r="I28" s="13">
        <v>0</v>
      </c>
      <c r="J28" s="13">
        <v>0</v>
      </c>
      <c r="K28" s="13">
        <v>51</v>
      </c>
      <c r="L28" s="13">
        <v>43</v>
      </c>
      <c r="M28" s="13">
        <v>69</v>
      </c>
      <c r="N28" s="13">
        <v>0</v>
      </c>
      <c r="O28" s="13">
        <v>0</v>
      </c>
      <c r="P28" s="13">
        <v>0</v>
      </c>
      <c r="Q28" s="13">
        <v>47</v>
      </c>
      <c r="R28" s="13">
        <v>0</v>
      </c>
      <c r="S28" s="13">
        <v>0</v>
      </c>
      <c r="T28" s="13">
        <v>0</v>
      </c>
      <c r="U28" s="13">
        <v>0</v>
      </c>
      <c r="V28" s="13">
        <v>37</v>
      </c>
      <c r="W28" s="13">
        <v>0</v>
      </c>
      <c r="X28" s="13">
        <v>139</v>
      </c>
      <c r="Y28" s="13">
        <v>0</v>
      </c>
      <c r="Z28" s="13">
        <v>0</v>
      </c>
      <c r="AA28" s="13">
        <v>0</v>
      </c>
      <c r="AB28" s="13">
        <v>291</v>
      </c>
      <c r="AC28" s="13">
        <v>0</v>
      </c>
      <c r="AD28" s="13">
        <v>0</v>
      </c>
      <c r="AE28" s="13">
        <v>0</v>
      </c>
      <c r="AF28" s="13">
        <v>0</v>
      </c>
      <c r="AG28" s="13">
        <v>50</v>
      </c>
      <c r="AH28" s="13">
        <v>54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96</v>
      </c>
      <c r="AO28" s="12">
        <v>970</v>
      </c>
    </row>
    <row r="29" spans="1:41" s="4" customFormat="1" ht="30" customHeight="1" x14ac:dyDescent="0.25">
      <c r="A29" s="13">
        <v>23</v>
      </c>
      <c r="B29" s="14" t="s">
        <v>63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6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2">
        <v>6</v>
      </c>
    </row>
    <row r="30" spans="1:41" s="4" customFormat="1" ht="30" customHeight="1" x14ac:dyDescent="0.25">
      <c r="A30" s="13">
        <v>24</v>
      </c>
      <c r="B30" s="14" t="s">
        <v>64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43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46</v>
      </c>
      <c r="Y30" s="13">
        <v>0</v>
      </c>
      <c r="Z30" s="13">
        <v>0</v>
      </c>
      <c r="AA30" s="13">
        <v>0</v>
      </c>
      <c r="AB30" s="13">
        <v>91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2">
        <v>180</v>
      </c>
    </row>
    <row r="31" spans="1:41" s="4" customFormat="1" ht="30" customHeight="1" x14ac:dyDescent="0.25">
      <c r="A31" s="13">
        <v>25</v>
      </c>
      <c r="B31" s="14" t="s">
        <v>65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3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2">
        <v>3</v>
      </c>
    </row>
    <row r="32" spans="1:41" s="4" customFormat="1" ht="30" customHeight="1" x14ac:dyDescent="0.25">
      <c r="A32" s="13">
        <v>26</v>
      </c>
      <c r="B32" s="14" t="s">
        <v>66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32</v>
      </c>
      <c r="M32" s="13">
        <v>0</v>
      </c>
      <c r="N32" s="13">
        <v>0</v>
      </c>
      <c r="O32" s="13">
        <v>28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33</v>
      </c>
      <c r="Y32" s="13">
        <v>29</v>
      </c>
      <c r="Z32" s="13">
        <v>27</v>
      </c>
      <c r="AA32" s="13">
        <v>0</v>
      </c>
      <c r="AB32" s="13">
        <v>106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2">
        <v>255</v>
      </c>
    </row>
    <row r="33" spans="1:41" s="4" customFormat="1" ht="30" customHeight="1" x14ac:dyDescent="0.25">
      <c r="A33" s="13">
        <v>27</v>
      </c>
      <c r="B33" s="14" t="s">
        <v>67</v>
      </c>
      <c r="C33" s="13">
        <v>0</v>
      </c>
      <c r="D33" s="13">
        <v>0</v>
      </c>
      <c r="E33" s="13">
        <v>0</v>
      </c>
      <c r="F33" s="13">
        <v>0</v>
      </c>
      <c r="G33" s="13">
        <v>305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316</v>
      </c>
      <c r="Y33" s="13">
        <v>0</v>
      </c>
      <c r="Z33" s="13">
        <v>0</v>
      </c>
      <c r="AA33" s="13">
        <v>0</v>
      </c>
      <c r="AB33" s="13">
        <v>401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270</v>
      </c>
      <c r="AM33" s="13">
        <v>0</v>
      </c>
      <c r="AN33" s="13">
        <v>0</v>
      </c>
      <c r="AO33" s="12">
        <v>1292</v>
      </c>
    </row>
    <row r="34" spans="1:41" s="4" customFormat="1" ht="30" customHeight="1" x14ac:dyDescent="0.25">
      <c r="A34" s="13">
        <v>28</v>
      </c>
      <c r="B34" s="14" t="s">
        <v>68</v>
      </c>
      <c r="C34" s="13">
        <v>269</v>
      </c>
      <c r="D34" s="13">
        <v>40</v>
      </c>
      <c r="E34" s="13">
        <v>677</v>
      </c>
      <c r="F34" s="13">
        <v>310</v>
      </c>
      <c r="G34" s="13">
        <v>390</v>
      </c>
      <c r="H34" s="13">
        <v>332</v>
      </c>
      <c r="I34" s="13">
        <v>575</v>
      </c>
      <c r="J34" s="13">
        <v>344</v>
      </c>
      <c r="K34" s="13">
        <v>42</v>
      </c>
      <c r="L34" s="13">
        <v>290</v>
      </c>
      <c r="M34" s="13">
        <v>1048</v>
      </c>
      <c r="N34" s="13">
        <v>220</v>
      </c>
      <c r="O34" s="13">
        <v>71</v>
      </c>
      <c r="P34" s="13">
        <v>456</v>
      </c>
      <c r="Q34" s="13">
        <v>358</v>
      </c>
      <c r="R34" s="13">
        <v>344</v>
      </c>
      <c r="S34" s="13">
        <v>164</v>
      </c>
      <c r="T34" s="13">
        <v>181</v>
      </c>
      <c r="U34" s="13">
        <v>43</v>
      </c>
      <c r="V34" s="13">
        <v>470</v>
      </c>
      <c r="W34" s="13">
        <v>212</v>
      </c>
      <c r="X34" s="13">
        <v>403</v>
      </c>
      <c r="Y34" s="13">
        <v>429</v>
      </c>
      <c r="Z34" s="13">
        <v>401</v>
      </c>
      <c r="AA34" s="13">
        <v>342</v>
      </c>
      <c r="AB34" s="13">
        <v>482</v>
      </c>
      <c r="AC34" s="13">
        <v>439</v>
      </c>
      <c r="AD34" s="13">
        <v>268</v>
      </c>
      <c r="AE34" s="13">
        <v>377</v>
      </c>
      <c r="AF34" s="13">
        <v>52</v>
      </c>
      <c r="AG34" s="13">
        <v>298</v>
      </c>
      <c r="AH34" s="13">
        <v>44</v>
      </c>
      <c r="AI34" s="13">
        <v>69</v>
      </c>
      <c r="AJ34" s="13">
        <v>78</v>
      </c>
      <c r="AK34" s="13">
        <v>408</v>
      </c>
      <c r="AL34" s="13">
        <v>551</v>
      </c>
      <c r="AM34" s="13">
        <v>47</v>
      </c>
      <c r="AN34" s="13">
        <v>406</v>
      </c>
      <c r="AO34" s="12">
        <v>11930</v>
      </c>
    </row>
    <row r="35" spans="1:41" s="4" customFormat="1" ht="30" customHeight="1" x14ac:dyDescent="0.25">
      <c r="A35" s="13">
        <v>29</v>
      </c>
      <c r="B35" s="15" t="s">
        <v>69</v>
      </c>
      <c r="C35" s="13">
        <v>424</v>
      </c>
      <c r="D35" s="13">
        <v>307</v>
      </c>
      <c r="E35" s="13">
        <v>1320</v>
      </c>
      <c r="F35" s="13">
        <v>245</v>
      </c>
      <c r="G35" s="13">
        <v>552</v>
      </c>
      <c r="H35" s="13">
        <v>510</v>
      </c>
      <c r="I35" s="13">
        <v>1148</v>
      </c>
      <c r="J35" s="13">
        <v>720</v>
      </c>
      <c r="K35" s="13">
        <v>1210</v>
      </c>
      <c r="L35" s="13">
        <v>1124</v>
      </c>
      <c r="M35" s="13">
        <v>1175</v>
      </c>
      <c r="N35" s="13">
        <v>579</v>
      </c>
      <c r="O35" s="13">
        <v>343</v>
      </c>
      <c r="P35" s="13">
        <v>781</v>
      </c>
      <c r="Q35" s="13">
        <v>414</v>
      </c>
      <c r="R35" s="13">
        <v>543</v>
      </c>
      <c r="S35" s="13">
        <v>299</v>
      </c>
      <c r="T35" s="13">
        <v>445</v>
      </c>
      <c r="U35" s="13">
        <v>469</v>
      </c>
      <c r="V35" s="13">
        <v>1117</v>
      </c>
      <c r="W35" s="13">
        <v>456</v>
      </c>
      <c r="X35" s="13">
        <v>1128</v>
      </c>
      <c r="Y35" s="13">
        <v>1176</v>
      </c>
      <c r="Z35" s="13">
        <v>565</v>
      </c>
      <c r="AA35" s="13">
        <v>888</v>
      </c>
      <c r="AB35" s="13">
        <v>372</v>
      </c>
      <c r="AC35" s="13">
        <v>1192</v>
      </c>
      <c r="AD35" s="13">
        <v>423</v>
      </c>
      <c r="AE35" s="13">
        <v>910</v>
      </c>
      <c r="AF35" s="13">
        <v>414</v>
      </c>
      <c r="AG35" s="13">
        <v>1235</v>
      </c>
      <c r="AH35" s="13">
        <v>1137</v>
      </c>
      <c r="AI35" s="13">
        <v>251</v>
      </c>
      <c r="AJ35" s="13">
        <v>172</v>
      </c>
      <c r="AK35" s="13">
        <v>507</v>
      </c>
      <c r="AL35" s="13">
        <v>888</v>
      </c>
      <c r="AM35" s="13">
        <v>471</v>
      </c>
      <c r="AN35" s="13">
        <v>1716</v>
      </c>
      <c r="AO35" s="12">
        <v>27626</v>
      </c>
    </row>
    <row r="36" spans="1:41" s="4" customFormat="1" ht="30" customHeight="1" x14ac:dyDescent="0.25">
      <c r="A36" s="13">
        <v>30</v>
      </c>
      <c r="B36" s="14" t="s">
        <v>70</v>
      </c>
      <c r="C36" s="13">
        <v>0</v>
      </c>
      <c r="D36" s="13">
        <v>0</v>
      </c>
      <c r="E36" s="13">
        <v>0</v>
      </c>
      <c r="F36" s="13">
        <v>0</v>
      </c>
      <c r="G36" s="13">
        <v>19</v>
      </c>
      <c r="H36" s="13">
        <v>41</v>
      </c>
      <c r="I36" s="13">
        <v>19</v>
      </c>
      <c r="J36" s="13">
        <v>0</v>
      </c>
      <c r="K36" s="13">
        <v>21</v>
      </c>
      <c r="L36" s="13">
        <v>39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60</v>
      </c>
      <c r="Y36" s="13">
        <v>18</v>
      </c>
      <c r="Z36" s="13">
        <v>0</v>
      </c>
      <c r="AA36" s="13">
        <v>0</v>
      </c>
      <c r="AB36" s="13">
        <v>50</v>
      </c>
      <c r="AC36" s="13">
        <v>21</v>
      </c>
      <c r="AD36" s="13">
        <v>14</v>
      </c>
      <c r="AE36" s="13">
        <v>0</v>
      </c>
      <c r="AF36" s="13">
        <v>0</v>
      </c>
      <c r="AG36" s="13">
        <v>0</v>
      </c>
      <c r="AH36" s="13">
        <v>22</v>
      </c>
      <c r="AI36" s="13">
        <v>0</v>
      </c>
      <c r="AJ36" s="13">
        <v>0</v>
      </c>
      <c r="AK36" s="13">
        <v>0</v>
      </c>
      <c r="AL36" s="13">
        <v>17</v>
      </c>
      <c r="AM36" s="13">
        <v>0</v>
      </c>
      <c r="AN36" s="13">
        <v>40</v>
      </c>
      <c r="AO36" s="12">
        <v>381</v>
      </c>
    </row>
    <row r="37" spans="1:41" s="4" customFormat="1" ht="30" customHeight="1" x14ac:dyDescent="0.25">
      <c r="A37" s="13">
        <v>31</v>
      </c>
      <c r="B37" s="14" t="s">
        <v>71</v>
      </c>
      <c r="C37" s="13">
        <v>46</v>
      </c>
      <c r="D37" s="13">
        <v>14</v>
      </c>
      <c r="E37" s="13">
        <v>21</v>
      </c>
      <c r="F37" s="13">
        <v>13</v>
      </c>
      <c r="G37" s="13">
        <v>40</v>
      </c>
      <c r="H37" s="13">
        <v>58</v>
      </c>
      <c r="I37" s="13">
        <v>13</v>
      </c>
      <c r="J37" s="13">
        <v>14</v>
      </c>
      <c r="K37" s="13">
        <v>30</v>
      </c>
      <c r="L37" s="13">
        <v>13</v>
      </c>
      <c r="M37" s="13">
        <v>0</v>
      </c>
      <c r="N37" s="13">
        <v>0</v>
      </c>
      <c r="O37" s="13">
        <v>12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22</v>
      </c>
      <c r="W37" s="13">
        <v>0</v>
      </c>
      <c r="X37" s="13">
        <v>56</v>
      </c>
      <c r="Y37" s="13">
        <v>37</v>
      </c>
      <c r="Z37" s="13">
        <v>10</v>
      </c>
      <c r="AA37" s="13">
        <v>13</v>
      </c>
      <c r="AB37" s="13">
        <v>41</v>
      </c>
      <c r="AC37" s="13">
        <v>45</v>
      </c>
      <c r="AD37" s="13">
        <v>21</v>
      </c>
      <c r="AE37" s="13">
        <v>24</v>
      </c>
      <c r="AF37" s="13">
        <v>18</v>
      </c>
      <c r="AG37" s="13">
        <v>59</v>
      </c>
      <c r="AH37" s="13">
        <v>15</v>
      </c>
      <c r="AI37" s="13">
        <v>0</v>
      </c>
      <c r="AJ37" s="13">
        <v>0</v>
      </c>
      <c r="AK37" s="13">
        <v>11</v>
      </c>
      <c r="AL37" s="13">
        <v>0</v>
      </c>
      <c r="AM37" s="13">
        <v>0</v>
      </c>
      <c r="AN37" s="13">
        <v>64</v>
      </c>
      <c r="AO37" s="12">
        <v>710</v>
      </c>
    </row>
    <row r="38" spans="1:41" s="4" customFormat="1" ht="30" customHeight="1" x14ac:dyDescent="0.25">
      <c r="A38" s="13">
        <v>32</v>
      </c>
      <c r="B38" s="14" t="s">
        <v>72</v>
      </c>
      <c r="C38" s="13">
        <v>30</v>
      </c>
      <c r="D38" s="13">
        <v>15</v>
      </c>
      <c r="E38" s="13">
        <v>212</v>
      </c>
      <c r="F38" s="13">
        <v>80</v>
      </c>
      <c r="G38" s="13">
        <v>68</v>
      </c>
      <c r="H38" s="13">
        <v>86</v>
      </c>
      <c r="I38" s="13">
        <v>93</v>
      </c>
      <c r="J38" s="13">
        <v>90</v>
      </c>
      <c r="K38" s="13">
        <v>75</v>
      </c>
      <c r="L38" s="13">
        <v>191</v>
      </c>
      <c r="M38" s="13">
        <v>262</v>
      </c>
      <c r="N38" s="13">
        <v>76</v>
      </c>
      <c r="O38" s="13">
        <v>0</v>
      </c>
      <c r="P38" s="13">
        <v>158</v>
      </c>
      <c r="Q38" s="13">
        <v>82</v>
      </c>
      <c r="R38" s="13">
        <v>85</v>
      </c>
      <c r="S38" s="13">
        <v>0</v>
      </c>
      <c r="T38" s="13">
        <v>79</v>
      </c>
      <c r="U38" s="13">
        <v>46</v>
      </c>
      <c r="V38" s="13">
        <v>65</v>
      </c>
      <c r="W38" s="13">
        <v>49</v>
      </c>
      <c r="X38" s="13">
        <v>194</v>
      </c>
      <c r="Y38" s="13">
        <v>62</v>
      </c>
      <c r="Z38" s="13">
        <v>85</v>
      </c>
      <c r="AA38" s="13">
        <v>210</v>
      </c>
      <c r="AB38" s="13">
        <v>110</v>
      </c>
      <c r="AC38" s="13">
        <v>244</v>
      </c>
      <c r="AD38" s="13">
        <v>62</v>
      </c>
      <c r="AE38" s="13">
        <v>150</v>
      </c>
      <c r="AF38" s="13">
        <v>0</v>
      </c>
      <c r="AG38" s="13">
        <v>147</v>
      </c>
      <c r="AH38" s="13">
        <v>281</v>
      </c>
      <c r="AI38" s="13">
        <v>24</v>
      </c>
      <c r="AJ38" s="13">
        <v>0</v>
      </c>
      <c r="AK38" s="13">
        <v>47</v>
      </c>
      <c r="AL38" s="13">
        <v>167</v>
      </c>
      <c r="AM38" s="13">
        <v>18</v>
      </c>
      <c r="AN38" s="13">
        <v>309</v>
      </c>
      <c r="AO38" s="12">
        <v>3952</v>
      </c>
    </row>
    <row r="39" spans="1:41" s="4" customFormat="1" ht="30" customHeight="1" x14ac:dyDescent="0.25">
      <c r="A39" s="13">
        <v>33</v>
      </c>
      <c r="B39" s="14" t="s">
        <v>73</v>
      </c>
      <c r="C39" s="13">
        <v>15</v>
      </c>
      <c r="D39" s="13">
        <v>0</v>
      </c>
      <c r="E39" s="13">
        <v>22</v>
      </c>
      <c r="F39" s="13">
        <v>26</v>
      </c>
      <c r="G39" s="13">
        <v>0</v>
      </c>
      <c r="H39" s="13">
        <v>14</v>
      </c>
      <c r="I39" s="13">
        <v>0</v>
      </c>
      <c r="J39" s="13">
        <v>0</v>
      </c>
      <c r="K39" s="13">
        <v>0</v>
      </c>
      <c r="L39" s="13">
        <v>13</v>
      </c>
      <c r="M39" s="13">
        <v>0</v>
      </c>
      <c r="N39" s="13">
        <v>0</v>
      </c>
      <c r="O39" s="13">
        <v>0</v>
      </c>
      <c r="P39" s="13">
        <v>0</v>
      </c>
      <c r="Q39" s="13">
        <v>13</v>
      </c>
      <c r="R39" s="13">
        <v>17</v>
      </c>
      <c r="S39" s="13">
        <v>14</v>
      </c>
      <c r="T39" s="13">
        <v>0</v>
      </c>
      <c r="U39" s="13">
        <v>0</v>
      </c>
      <c r="V39" s="13">
        <v>0</v>
      </c>
      <c r="W39" s="13">
        <v>13</v>
      </c>
      <c r="X39" s="13">
        <v>0</v>
      </c>
      <c r="Y39" s="13">
        <v>0</v>
      </c>
      <c r="Z39" s="13">
        <v>0</v>
      </c>
      <c r="AA39" s="13">
        <v>0</v>
      </c>
      <c r="AB39" s="13">
        <v>14</v>
      </c>
      <c r="AC39" s="13">
        <v>17</v>
      </c>
      <c r="AD39" s="13">
        <v>10</v>
      </c>
      <c r="AE39" s="13">
        <v>0</v>
      </c>
      <c r="AF39" s="13">
        <v>18</v>
      </c>
      <c r="AG39" s="13">
        <v>14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2">
        <v>220</v>
      </c>
    </row>
    <row r="40" spans="1:41" s="4" customFormat="1" ht="30" customHeight="1" x14ac:dyDescent="0.25">
      <c r="A40" s="13">
        <v>34</v>
      </c>
      <c r="B40" s="14" t="s">
        <v>74</v>
      </c>
      <c r="C40" s="13">
        <v>18</v>
      </c>
      <c r="D40" s="13">
        <v>0</v>
      </c>
      <c r="E40" s="13">
        <v>0</v>
      </c>
      <c r="F40" s="13">
        <v>47</v>
      </c>
      <c r="G40" s="13">
        <v>31</v>
      </c>
      <c r="H40" s="13">
        <v>0</v>
      </c>
      <c r="I40" s="13">
        <v>0</v>
      </c>
      <c r="J40" s="13">
        <v>0</v>
      </c>
      <c r="K40" s="13">
        <v>69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18</v>
      </c>
      <c r="U40" s="13">
        <v>35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17</v>
      </c>
      <c r="AC40" s="13">
        <v>72</v>
      </c>
      <c r="AD40" s="13">
        <v>0</v>
      </c>
      <c r="AE40" s="13">
        <v>0</v>
      </c>
      <c r="AF40" s="13">
        <v>0</v>
      </c>
      <c r="AG40" s="13">
        <v>86</v>
      </c>
      <c r="AH40" s="13">
        <v>0</v>
      </c>
      <c r="AI40" s="13">
        <v>14</v>
      </c>
      <c r="AJ40" s="13">
        <v>0</v>
      </c>
      <c r="AK40" s="13">
        <v>0</v>
      </c>
      <c r="AL40" s="13">
        <v>14</v>
      </c>
      <c r="AM40" s="13">
        <v>39</v>
      </c>
      <c r="AN40" s="13">
        <v>0</v>
      </c>
      <c r="AO40" s="12">
        <v>460</v>
      </c>
    </row>
    <row r="41" spans="1:41" s="4" customFormat="1" ht="30" customHeight="1" x14ac:dyDescent="0.25">
      <c r="A41" s="20" t="s">
        <v>40</v>
      </c>
      <c r="B41" s="21"/>
      <c r="C41" s="10">
        <v>2249</v>
      </c>
      <c r="D41" s="10">
        <v>810</v>
      </c>
      <c r="E41" s="10">
        <v>4516</v>
      </c>
      <c r="F41" s="10">
        <v>1743</v>
      </c>
      <c r="G41" s="10">
        <v>3572</v>
      </c>
      <c r="H41" s="10">
        <v>4065</v>
      </c>
      <c r="I41" s="10">
        <v>3815</v>
      </c>
      <c r="J41" s="10">
        <v>2275</v>
      </c>
      <c r="K41" s="10">
        <v>3692</v>
      </c>
      <c r="L41" s="10">
        <v>4602</v>
      </c>
      <c r="M41" s="10">
        <v>4406</v>
      </c>
      <c r="N41" s="10">
        <v>1525</v>
      </c>
      <c r="O41" s="10">
        <v>1228</v>
      </c>
      <c r="P41" s="10">
        <v>2780</v>
      </c>
      <c r="Q41" s="10">
        <v>2382</v>
      </c>
      <c r="R41" s="10">
        <v>1914</v>
      </c>
      <c r="S41" s="10">
        <v>1329</v>
      </c>
      <c r="T41" s="10">
        <v>1334</v>
      </c>
      <c r="U41" s="10">
        <v>1538</v>
      </c>
      <c r="V41" s="10">
        <v>3109</v>
      </c>
      <c r="W41" s="10">
        <v>1613</v>
      </c>
      <c r="X41" s="10">
        <v>6045</v>
      </c>
      <c r="Y41" s="10">
        <v>3247</v>
      </c>
      <c r="Z41" s="10">
        <v>1857</v>
      </c>
      <c r="AA41" s="10">
        <v>2940</v>
      </c>
      <c r="AB41" s="10">
        <v>7415</v>
      </c>
      <c r="AC41" s="10">
        <v>4443</v>
      </c>
      <c r="AD41" s="10">
        <v>2436</v>
      </c>
      <c r="AE41" s="10">
        <v>3229</v>
      </c>
      <c r="AF41" s="10">
        <v>1789</v>
      </c>
      <c r="AG41" s="10">
        <v>4192</v>
      </c>
      <c r="AH41" s="10">
        <v>3795</v>
      </c>
      <c r="AI41" s="10">
        <v>729</v>
      </c>
      <c r="AJ41" s="10">
        <v>582</v>
      </c>
      <c r="AK41" s="10">
        <v>2158</v>
      </c>
      <c r="AL41" s="10">
        <v>3698</v>
      </c>
      <c r="AM41" s="10">
        <v>1739</v>
      </c>
      <c r="AN41" s="10">
        <v>7209</v>
      </c>
      <c r="AO41" s="12">
        <v>112000</v>
      </c>
    </row>
  </sheetData>
  <mergeCells count="6">
    <mergeCell ref="A4:AO4"/>
    <mergeCell ref="A41:B41"/>
    <mergeCell ref="A5:AO5"/>
    <mergeCell ref="A1:AO1"/>
    <mergeCell ref="A2:AO2"/>
    <mergeCell ref="A3:AO3"/>
  </mergeCells>
  <pageMargins left="0.31496062992125984" right="0.31496062992125984" top="0.35433070866141736" bottom="0.35433070866141736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E0001-F671-4C85-8A83-84C66FF42603}">
  <dimension ref="A1:AO41"/>
  <sheetViews>
    <sheetView zoomScaleNormal="100" workbookViewId="0">
      <selection sqref="A1:AO3"/>
    </sheetView>
  </sheetViews>
  <sheetFormatPr defaultRowHeight="15" x14ac:dyDescent="0.25"/>
  <cols>
    <col min="1" max="1" width="3.42578125" style="5" bestFit="1" customWidth="1"/>
    <col min="2" max="2" width="25.140625" style="6" bestFit="1" customWidth="1"/>
    <col min="3" max="3" width="5.85546875" style="6" bestFit="1" customWidth="1"/>
    <col min="4" max="4" width="5.42578125" style="6" bestFit="1" customWidth="1"/>
    <col min="5" max="5" width="6.28515625" style="6" bestFit="1" customWidth="1"/>
    <col min="6" max="6" width="5.140625" style="6" customWidth="1"/>
    <col min="7" max="7" width="6.140625" style="6" customWidth="1"/>
    <col min="8" max="9" width="6" style="6" customWidth="1"/>
    <col min="10" max="10" width="6" style="6" bestFit="1" customWidth="1"/>
    <col min="11" max="11" width="6.5703125" style="6" customWidth="1"/>
    <col min="12" max="12" width="6.140625" style="6" bestFit="1" customWidth="1"/>
    <col min="13" max="13" width="6" style="6" customWidth="1"/>
    <col min="14" max="14" width="5" style="6" bestFit="1" customWidth="1"/>
    <col min="15" max="15" width="6.28515625" style="6" customWidth="1"/>
    <col min="16" max="16" width="7.28515625" style="6" bestFit="1" customWidth="1"/>
    <col min="17" max="17" width="6.140625" style="6" customWidth="1"/>
    <col min="18" max="18" width="6.28515625" style="6" customWidth="1"/>
    <col min="19" max="19" width="6" style="6" customWidth="1"/>
    <col min="20" max="20" width="6.28515625" style="6" customWidth="1"/>
    <col min="21" max="21" width="6" style="6" customWidth="1"/>
    <col min="22" max="22" width="6.140625" style="6" customWidth="1"/>
    <col min="23" max="23" width="5.85546875" style="6" customWidth="1"/>
    <col min="24" max="24" width="6.5703125" style="6" bestFit="1" customWidth="1"/>
    <col min="25" max="25" width="6" style="6" customWidth="1"/>
    <col min="26" max="26" width="5.42578125" style="6" customWidth="1"/>
    <col min="27" max="27" width="7.7109375" style="6" customWidth="1"/>
    <col min="28" max="28" width="6.5703125" style="5" customWidth="1"/>
    <col min="29" max="29" width="7.42578125" style="6" customWidth="1"/>
    <col min="30" max="30" width="5.7109375" style="6" customWidth="1"/>
    <col min="31" max="31" width="6" style="6" customWidth="1"/>
    <col min="32" max="32" width="5.85546875" style="6" bestFit="1" customWidth="1"/>
    <col min="33" max="33" width="6.28515625" style="6" customWidth="1"/>
    <col min="34" max="34" width="5.7109375" style="6" bestFit="1" customWidth="1"/>
    <col min="35" max="35" width="6" style="6" bestFit="1" customWidth="1"/>
    <col min="36" max="36" width="5.5703125" style="6" customWidth="1"/>
    <col min="37" max="37" width="5.28515625" style="6" bestFit="1" customWidth="1"/>
    <col min="38" max="39" width="5" style="6" bestFit="1" customWidth="1"/>
    <col min="40" max="40" width="5.140625" style="6" bestFit="1" customWidth="1"/>
    <col min="41" max="41" width="7" style="6" bestFit="1" customWidth="1"/>
    <col min="42" max="16384" width="9.140625" style="6"/>
  </cols>
  <sheetData>
    <row r="1" spans="1:41" ht="15.75" x14ac:dyDescent="0.25">
      <c r="A1" s="25" t="s">
        <v>77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</row>
    <row r="2" spans="1:41" ht="15.75" x14ac:dyDescent="0.25">
      <c r="A2" s="25" t="s">
        <v>78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</row>
    <row r="3" spans="1:41" ht="15.75" x14ac:dyDescent="0.25">
      <c r="A3" s="26" t="s">
        <v>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ht="18.75" x14ac:dyDescent="0.3">
      <c r="A4" s="19" t="s">
        <v>81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</row>
    <row r="5" spans="1:41" ht="15.75" x14ac:dyDescent="0.25">
      <c r="A5" s="22" t="s">
        <v>76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4"/>
    </row>
    <row r="6" spans="1:41" s="9" customFormat="1" ht="65.25" customHeight="1" x14ac:dyDescent="0.25">
      <c r="A6" s="8" t="s">
        <v>75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  <c r="N6" s="8" t="s">
        <v>13</v>
      </c>
      <c r="O6" s="8" t="s">
        <v>14</v>
      </c>
      <c r="P6" s="8" t="s">
        <v>15</v>
      </c>
      <c r="Q6" s="8" t="s">
        <v>16</v>
      </c>
      <c r="R6" s="8" t="s">
        <v>17</v>
      </c>
      <c r="S6" s="8" t="s">
        <v>18</v>
      </c>
      <c r="T6" s="8" t="s">
        <v>19</v>
      </c>
      <c r="U6" s="8" t="s">
        <v>20</v>
      </c>
      <c r="V6" s="8" t="s">
        <v>21</v>
      </c>
      <c r="W6" s="8" t="s">
        <v>22</v>
      </c>
      <c r="X6" s="8" t="s">
        <v>23</v>
      </c>
      <c r="Y6" s="8" t="s">
        <v>24</v>
      </c>
      <c r="Z6" s="8" t="s">
        <v>25</v>
      </c>
      <c r="AA6" s="8" t="s">
        <v>26</v>
      </c>
      <c r="AB6" s="8" t="s">
        <v>27</v>
      </c>
      <c r="AC6" s="8" t="s">
        <v>28</v>
      </c>
      <c r="AD6" s="8" t="s">
        <v>29</v>
      </c>
      <c r="AE6" s="8" t="s">
        <v>30</v>
      </c>
      <c r="AF6" s="8" t="s">
        <v>31</v>
      </c>
      <c r="AG6" s="8" t="s">
        <v>32</v>
      </c>
      <c r="AH6" s="8" t="s">
        <v>33</v>
      </c>
      <c r="AI6" s="8" t="s">
        <v>34</v>
      </c>
      <c r="AJ6" s="8" t="s">
        <v>35</v>
      </c>
      <c r="AK6" s="8" t="s">
        <v>36</v>
      </c>
      <c r="AL6" s="8" t="s">
        <v>37</v>
      </c>
      <c r="AM6" s="8" t="s">
        <v>38</v>
      </c>
      <c r="AN6" s="8" t="s">
        <v>39</v>
      </c>
      <c r="AO6" s="11" t="s">
        <v>40</v>
      </c>
    </row>
    <row r="7" spans="1:41" ht="30" customHeight="1" x14ac:dyDescent="0.25">
      <c r="A7" s="7">
        <v>1</v>
      </c>
      <c r="B7" s="14" t="s">
        <v>41</v>
      </c>
      <c r="C7" s="7">
        <v>359</v>
      </c>
      <c r="D7" s="7">
        <v>58</v>
      </c>
      <c r="E7" s="7">
        <v>255</v>
      </c>
      <c r="F7" s="7">
        <v>169</v>
      </c>
      <c r="G7" s="7">
        <v>572</v>
      </c>
      <c r="H7" s="7">
        <v>604</v>
      </c>
      <c r="I7" s="7">
        <v>469</v>
      </c>
      <c r="J7" s="7">
        <v>222</v>
      </c>
      <c r="K7" s="7">
        <v>571</v>
      </c>
      <c r="L7" s="7">
        <v>677</v>
      </c>
      <c r="M7" s="7">
        <v>265</v>
      </c>
      <c r="N7" s="7">
        <v>186</v>
      </c>
      <c r="O7" s="7">
        <v>239</v>
      </c>
      <c r="P7" s="7">
        <v>257</v>
      </c>
      <c r="Q7" s="7">
        <v>498</v>
      </c>
      <c r="R7" s="7">
        <v>203</v>
      </c>
      <c r="S7" s="7">
        <v>285</v>
      </c>
      <c r="T7" s="7">
        <v>138</v>
      </c>
      <c r="U7" s="7">
        <v>401</v>
      </c>
      <c r="V7" s="7">
        <v>453</v>
      </c>
      <c r="W7" s="7">
        <v>228</v>
      </c>
      <c r="X7" s="7">
        <v>658</v>
      </c>
      <c r="Y7" s="7">
        <v>303</v>
      </c>
      <c r="Z7" s="7">
        <v>124</v>
      </c>
      <c r="AA7" s="7">
        <v>619</v>
      </c>
      <c r="AB7" s="7">
        <v>2511</v>
      </c>
      <c r="AC7" s="7">
        <v>822</v>
      </c>
      <c r="AD7" s="7">
        <v>805</v>
      </c>
      <c r="AE7" s="7">
        <v>369</v>
      </c>
      <c r="AF7" s="7">
        <v>377</v>
      </c>
      <c r="AG7" s="7">
        <v>558</v>
      </c>
      <c r="AH7" s="7">
        <v>582</v>
      </c>
      <c r="AI7" s="7">
        <v>77</v>
      </c>
      <c r="AJ7" s="7">
        <v>60</v>
      </c>
      <c r="AK7" s="7">
        <v>309</v>
      </c>
      <c r="AL7" s="7">
        <v>400</v>
      </c>
      <c r="AM7" s="7">
        <v>365</v>
      </c>
      <c r="AN7" s="7">
        <v>250</v>
      </c>
      <c r="AO7" s="12">
        <v>16298</v>
      </c>
    </row>
    <row r="8" spans="1:41" ht="30" customHeight="1" x14ac:dyDescent="0.25">
      <c r="A8" s="7">
        <v>2</v>
      </c>
      <c r="B8" s="14" t="s">
        <v>42</v>
      </c>
      <c r="C8" s="7">
        <v>214</v>
      </c>
      <c r="D8" s="7">
        <v>16</v>
      </c>
      <c r="E8" s="7">
        <v>78</v>
      </c>
      <c r="F8" s="7">
        <v>27</v>
      </c>
      <c r="G8" s="7">
        <v>163</v>
      </c>
      <c r="H8" s="7">
        <v>218</v>
      </c>
      <c r="I8" s="7">
        <v>166</v>
      </c>
      <c r="J8" s="7">
        <v>76</v>
      </c>
      <c r="K8" s="7">
        <v>141</v>
      </c>
      <c r="L8" s="7">
        <v>276</v>
      </c>
      <c r="M8" s="7">
        <v>39</v>
      </c>
      <c r="N8" s="7">
        <v>30</v>
      </c>
      <c r="O8" s="7">
        <v>57</v>
      </c>
      <c r="P8" s="7">
        <v>90</v>
      </c>
      <c r="Q8" s="7">
        <v>96</v>
      </c>
      <c r="R8" s="7">
        <v>97</v>
      </c>
      <c r="S8" s="7">
        <v>148</v>
      </c>
      <c r="T8" s="7">
        <v>17</v>
      </c>
      <c r="U8" s="7">
        <v>14</v>
      </c>
      <c r="V8" s="7">
        <v>84</v>
      </c>
      <c r="W8" s="7">
        <v>48</v>
      </c>
      <c r="X8" s="7">
        <v>478</v>
      </c>
      <c r="Y8" s="7">
        <v>96</v>
      </c>
      <c r="Z8" s="7">
        <v>28</v>
      </c>
      <c r="AA8" s="7">
        <v>163</v>
      </c>
      <c r="AB8" s="7">
        <v>1151</v>
      </c>
      <c r="AC8" s="7">
        <v>118</v>
      </c>
      <c r="AD8" s="7">
        <v>243</v>
      </c>
      <c r="AE8" s="7">
        <v>99</v>
      </c>
      <c r="AF8" s="7">
        <v>16</v>
      </c>
      <c r="AG8" s="7">
        <v>207</v>
      </c>
      <c r="AH8" s="7">
        <v>129</v>
      </c>
      <c r="AI8" s="7">
        <v>17</v>
      </c>
      <c r="AJ8" s="7">
        <v>133</v>
      </c>
      <c r="AK8" s="7">
        <v>207</v>
      </c>
      <c r="AL8" s="7">
        <v>77</v>
      </c>
      <c r="AM8" s="7">
        <v>34</v>
      </c>
      <c r="AN8" s="7">
        <v>109</v>
      </c>
      <c r="AO8" s="12">
        <v>5400</v>
      </c>
    </row>
    <row r="9" spans="1:41" ht="30" customHeight="1" x14ac:dyDescent="0.25">
      <c r="A9" s="7">
        <v>3</v>
      </c>
      <c r="B9" s="14" t="s">
        <v>43</v>
      </c>
      <c r="C9" s="7">
        <v>59</v>
      </c>
      <c r="D9" s="7">
        <v>16</v>
      </c>
      <c r="E9" s="7">
        <v>99</v>
      </c>
      <c r="F9" s="7">
        <v>64</v>
      </c>
      <c r="G9" s="7">
        <v>117</v>
      </c>
      <c r="H9" s="7">
        <v>192</v>
      </c>
      <c r="I9" s="7">
        <v>100</v>
      </c>
      <c r="J9" s="7">
        <v>91</v>
      </c>
      <c r="K9" s="7">
        <v>136</v>
      </c>
      <c r="L9" s="7">
        <v>194</v>
      </c>
      <c r="M9" s="7">
        <v>87</v>
      </c>
      <c r="N9" s="7">
        <v>71</v>
      </c>
      <c r="O9" s="7">
        <v>19</v>
      </c>
      <c r="P9" s="7">
        <v>52</v>
      </c>
      <c r="Q9" s="7">
        <v>74</v>
      </c>
      <c r="R9" s="7">
        <v>47</v>
      </c>
      <c r="S9" s="7">
        <v>35</v>
      </c>
      <c r="T9" s="7">
        <v>32</v>
      </c>
      <c r="U9" s="7">
        <v>40</v>
      </c>
      <c r="V9" s="7">
        <v>81</v>
      </c>
      <c r="W9" s="7">
        <v>76</v>
      </c>
      <c r="X9" s="7">
        <v>362</v>
      </c>
      <c r="Y9" s="7">
        <v>185</v>
      </c>
      <c r="Z9" s="7">
        <v>26</v>
      </c>
      <c r="AA9" s="7">
        <v>105</v>
      </c>
      <c r="AB9" s="7">
        <v>1277</v>
      </c>
      <c r="AC9" s="7">
        <v>114</v>
      </c>
      <c r="AD9" s="7">
        <v>331</v>
      </c>
      <c r="AE9" s="7">
        <v>142</v>
      </c>
      <c r="AF9" s="7">
        <v>31</v>
      </c>
      <c r="AG9" s="7">
        <v>265</v>
      </c>
      <c r="AH9" s="7">
        <v>142</v>
      </c>
      <c r="AI9" s="7">
        <v>148</v>
      </c>
      <c r="AJ9" s="7">
        <v>32</v>
      </c>
      <c r="AK9" s="7">
        <v>132</v>
      </c>
      <c r="AL9" s="7">
        <v>279</v>
      </c>
      <c r="AM9" s="7">
        <v>49</v>
      </c>
      <c r="AN9" s="7">
        <v>191</v>
      </c>
      <c r="AO9" s="12">
        <v>5493</v>
      </c>
    </row>
    <row r="10" spans="1:41" ht="30" customHeight="1" x14ac:dyDescent="0.25">
      <c r="A10" s="7">
        <v>4</v>
      </c>
      <c r="B10" s="14" t="s">
        <v>44</v>
      </c>
      <c r="C10" s="7">
        <v>142</v>
      </c>
      <c r="D10" s="7">
        <v>19</v>
      </c>
      <c r="E10" s="7">
        <v>75</v>
      </c>
      <c r="F10" s="7">
        <v>47</v>
      </c>
      <c r="G10" s="7">
        <v>187</v>
      </c>
      <c r="H10" s="7">
        <v>84</v>
      </c>
      <c r="I10" s="7">
        <v>145</v>
      </c>
      <c r="J10" s="7">
        <v>44</v>
      </c>
      <c r="K10" s="7">
        <v>408</v>
      </c>
      <c r="L10" s="7">
        <v>170</v>
      </c>
      <c r="M10" s="7">
        <v>237</v>
      </c>
      <c r="N10" s="7">
        <v>17</v>
      </c>
      <c r="O10" s="7">
        <v>22</v>
      </c>
      <c r="P10" s="7">
        <v>21</v>
      </c>
      <c r="Q10" s="7">
        <v>596</v>
      </c>
      <c r="R10" s="7">
        <v>37</v>
      </c>
      <c r="S10" s="7">
        <v>193</v>
      </c>
      <c r="T10" s="7">
        <v>39</v>
      </c>
      <c r="U10" s="7">
        <v>209</v>
      </c>
      <c r="V10" s="7">
        <v>388</v>
      </c>
      <c r="W10" s="7">
        <v>37</v>
      </c>
      <c r="X10" s="7">
        <v>454</v>
      </c>
      <c r="Y10" s="7">
        <v>111</v>
      </c>
      <c r="Z10" s="7">
        <v>48</v>
      </c>
      <c r="AA10" s="7">
        <v>439</v>
      </c>
      <c r="AB10" s="7">
        <v>1101</v>
      </c>
      <c r="AC10" s="7">
        <v>586</v>
      </c>
      <c r="AD10" s="7">
        <v>375</v>
      </c>
      <c r="AE10" s="7">
        <v>76</v>
      </c>
      <c r="AF10" s="7">
        <v>74</v>
      </c>
      <c r="AG10" s="7">
        <v>438</v>
      </c>
      <c r="AH10" s="7">
        <v>448</v>
      </c>
      <c r="AI10" s="7">
        <v>20</v>
      </c>
      <c r="AJ10" s="7">
        <v>19</v>
      </c>
      <c r="AK10" s="7">
        <v>278</v>
      </c>
      <c r="AL10" s="7">
        <v>380</v>
      </c>
      <c r="AM10" s="7">
        <v>293</v>
      </c>
      <c r="AN10" s="7">
        <v>310</v>
      </c>
      <c r="AO10" s="12">
        <v>8567</v>
      </c>
    </row>
    <row r="11" spans="1:41" ht="30" customHeight="1" x14ac:dyDescent="0.25">
      <c r="A11" s="7">
        <v>5</v>
      </c>
      <c r="B11" s="14" t="s">
        <v>45</v>
      </c>
      <c r="C11" s="7">
        <v>132</v>
      </c>
      <c r="D11" s="7">
        <v>160</v>
      </c>
      <c r="E11" s="7">
        <v>509</v>
      </c>
      <c r="F11" s="7">
        <v>83</v>
      </c>
      <c r="G11" s="7">
        <v>424</v>
      </c>
      <c r="H11" s="7">
        <v>425</v>
      </c>
      <c r="I11" s="7">
        <v>848</v>
      </c>
      <c r="J11" s="7">
        <v>516</v>
      </c>
      <c r="K11" s="7">
        <v>435</v>
      </c>
      <c r="L11" s="7">
        <v>1221</v>
      </c>
      <c r="M11" s="7">
        <v>142</v>
      </c>
      <c r="N11" s="7">
        <v>55</v>
      </c>
      <c r="O11" s="7">
        <v>421</v>
      </c>
      <c r="P11" s="7">
        <v>506</v>
      </c>
      <c r="Q11" s="7">
        <v>306</v>
      </c>
      <c r="R11" s="7">
        <v>60</v>
      </c>
      <c r="S11" s="7">
        <v>91</v>
      </c>
      <c r="T11" s="7">
        <v>189</v>
      </c>
      <c r="U11" s="7">
        <v>68</v>
      </c>
      <c r="V11" s="7">
        <v>558</v>
      </c>
      <c r="W11" s="7">
        <v>214</v>
      </c>
      <c r="X11" s="7">
        <v>645</v>
      </c>
      <c r="Y11" s="7">
        <v>473</v>
      </c>
      <c r="Z11" s="7">
        <v>391</v>
      </c>
      <c r="AA11" s="7">
        <v>223</v>
      </c>
      <c r="AB11" s="7">
        <v>2494</v>
      </c>
      <c r="AC11" s="7">
        <v>333</v>
      </c>
      <c r="AD11" s="7">
        <v>324</v>
      </c>
      <c r="AE11" s="7">
        <v>707</v>
      </c>
      <c r="AF11" s="7">
        <v>198</v>
      </c>
      <c r="AG11" s="7">
        <v>424</v>
      </c>
      <c r="AH11" s="7">
        <v>455</v>
      </c>
      <c r="AI11" s="7">
        <v>63</v>
      </c>
      <c r="AJ11" s="7">
        <v>20</v>
      </c>
      <c r="AK11" s="7">
        <v>212</v>
      </c>
      <c r="AL11" s="7">
        <v>358</v>
      </c>
      <c r="AM11" s="7">
        <v>250</v>
      </c>
      <c r="AN11" s="7">
        <v>134</v>
      </c>
      <c r="AO11" s="12">
        <v>15067</v>
      </c>
    </row>
    <row r="12" spans="1:41" ht="30" customHeight="1" x14ac:dyDescent="0.25">
      <c r="A12" s="7">
        <v>6</v>
      </c>
      <c r="B12" s="14" t="s">
        <v>46</v>
      </c>
      <c r="C12" s="7">
        <v>54</v>
      </c>
      <c r="D12" s="7">
        <v>57</v>
      </c>
      <c r="E12" s="7">
        <v>34</v>
      </c>
      <c r="F12" s="7">
        <v>23</v>
      </c>
      <c r="G12" s="7">
        <v>45</v>
      </c>
      <c r="H12" s="7">
        <v>158</v>
      </c>
      <c r="I12" s="7">
        <v>92</v>
      </c>
      <c r="J12" s="7">
        <v>16</v>
      </c>
      <c r="K12" s="7">
        <v>108</v>
      </c>
      <c r="L12" s="7">
        <v>97</v>
      </c>
      <c r="M12" s="7">
        <v>45</v>
      </c>
      <c r="N12" s="7">
        <v>26</v>
      </c>
      <c r="O12" s="7">
        <v>67</v>
      </c>
      <c r="P12" s="7">
        <v>31</v>
      </c>
      <c r="Q12" s="7">
        <v>84</v>
      </c>
      <c r="R12" s="7">
        <v>184</v>
      </c>
      <c r="S12" s="7">
        <v>32</v>
      </c>
      <c r="T12" s="7">
        <v>30</v>
      </c>
      <c r="U12" s="7">
        <v>24</v>
      </c>
      <c r="V12" s="7">
        <v>74</v>
      </c>
      <c r="W12" s="7">
        <v>70</v>
      </c>
      <c r="X12" s="7">
        <v>177</v>
      </c>
      <c r="Y12" s="7">
        <v>98</v>
      </c>
      <c r="Z12" s="7">
        <v>36</v>
      </c>
      <c r="AA12" s="7">
        <v>64</v>
      </c>
      <c r="AB12" s="7">
        <v>1032</v>
      </c>
      <c r="AC12" s="7">
        <v>74</v>
      </c>
      <c r="AD12" s="7">
        <v>71</v>
      </c>
      <c r="AE12" s="7">
        <v>58</v>
      </c>
      <c r="AF12" s="7">
        <v>42</v>
      </c>
      <c r="AG12" s="7">
        <v>302</v>
      </c>
      <c r="AH12" s="7">
        <v>97</v>
      </c>
      <c r="AI12" s="7">
        <v>15</v>
      </c>
      <c r="AJ12" s="7">
        <v>14</v>
      </c>
      <c r="AK12" s="7">
        <v>45</v>
      </c>
      <c r="AL12" s="7">
        <v>85</v>
      </c>
      <c r="AM12" s="7">
        <v>15</v>
      </c>
      <c r="AN12" s="7">
        <v>44</v>
      </c>
      <c r="AO12" s="12">
        <v>3620</v>
      </c>
    </row>
    <row r="13" spans="1:41" ht="30" customHeight="1" x14ac:dyDescent="0.25">
      <c r="A13" s="7">
        <v>7</v>
      </c>
      <c r="B13" s="14" t="s">
        <v>47</v>
      </c>
      <c r="C13" s="7">
        <v>85</v>
      </c>
      <c r="D13" s="7">
        <v>15</v>
      </c>
      <c r="E13" s="7">
        <v>36</v>
      </c>
      <c r="F13" s="7">
        <v>374</v>
      </c>
      <c r="G13" s="7">
        <v>678</v>
      </c>
      <c r="H13" s="7">
        <v>893</v>
      </c>
      <c r="I13" s="7">
        <v>77</v>
      </c>
      <c r="J13" s="7">
        <v>53</v>
      </c>
      <c r="K13" s="7">
        <v>65</v>
      </c>
      <c r="L13" s="7">
        <v>137</v>
      </c>
      <c r="M13" s="7">
        <v>12</v>
      </c>
      <c r="N13" s="7">
        <v>82</v>
      </c>
      <c r="O13" s="7">
        <v>18</v>
      </c>
      <c r="P13" s="7">
        <v>17</v>
      </c>
      <c r="Q13" s="7">
        <v>18</v>
      </c>
      <c r="R13" s="7">
        <v>60</v>
      </c>
      <c r="S13" s="7">
        <v>34</v>
      </c>
      <c r="T13" s="7">
        <v>94</v>
      </c>
      <c r="U13" s="7">
        <v>13</v>
      </c>
      <c r="V13" s="7">
        <v>31</v>
      </c>
      <c r="W13" s="7">
        <v>147</v>
      </c>
      <c r="X13" s="7">
        <v>91</v>
      </c>
      <c r="Y13" s="7">
        <v>15</v>
      </c>
      <c r="Z13" s="7">
        <v>13</v>
      </c>
      <c r="AA13" s="7">
        <v>17</v>
      </c>
      <c r="AB13" s="7">
        <v>308</v>
      </c>
      <c r="AC13" s="7">
        <v>16</v>
      </c>
      <c r="AD13" s="7">
        <v>151</v>
      </c>
      <c r="AE13" s="7">
        <v>45</v>
      </c>
      <c r="AF13" s="7">
        <v>15</v>
      </c>
      <c r="AG13" s="7">
        <v>80</v>
      </c>
      <c r="AH13" s="7">
        <v>51</v>
      </c>
      <c r="AI13" s="7">
        <v>47</v>
      </c>
      <c r="AJ13" s="7">
        <v>15</v>
      </c>
      <c r="AK13" s="7">
        <v>16</v>
      </c>
      <c r="AL13" s="7">
        <v>36</v>
      </c>
      <c r="AM13" s="7">
        <v>16</v>
      </c>
      <c r="AN13" s="7">
        <v>18</v>
      </c>
      <c r="AO13" s="12">
        <v>3889</v>
      </c>
    </row>
    <row r="14" spans="1:41" ht="30" customHeight="1" x14ac:dyDescent="0.25">
      <c r="A14" s="7">
        <v>8</v>
      </c>
      <c r="B14" s="14" t="s">
        <v>48</v>
      </c>
      <c r="C14" s="7">
        <v>23</v>
      </c>
      <c r="D14" s="7">
        <v>37</v>
      </c>
      <c r="E14" s="7">
        <v>40</v>
      </c>
      <c r="F14" s="7">
        <v>71</v>
      </c>
      <c r="G14" s="7">
        <v>108</v>
      </c>
      <c r="H14" s="7">
        <v>179</v>
      </c>
      <c r="I14" s="7">
        <v>64</v>
      </c>
      <c r="J14" s="7">
        <v>101</v>
      </c>
      <c r="K14" s="7">
        <v>188</v>
      </c>
      <c r="L14" s="7">
        <v>195</v>
      </c>
      <c r="M14" s="7">
        <v>78</v>
      </c>
      <c r="N14" s="7">
        <v>78</v>
      </c>
      <c r="O14" s="7">
        <v>58</v>
      </c>
      <c r="P14" s="7">
        <v>82</v>
      </c>
      <c r="Q14" s="7">
        <v>102</v>
      </c>
      <c r="R14" s="7">
        <v>36</v>
      </c>
      <c r="S14" s="7">
        <v>14</v>
      </c>
      <c r="T14" s="7">
        <v>26</v>
      </c>
      <c r="U14" s="7">
        <v>53</v>
      </c>
      <c r="V14" s="7">
        <v>153</v>
      </c>
      <c r="W14" s="7">
        <v>72</v>
      </c>
      <c r="X14" s="7">
        <v>298</v>
      </c>
      <c r="Y14" s="7">
        <v>133</v>
      </c>
      <c r="Z14" s="7">
        <v>31</v>
      </c>
      <c r="AA14" s="7">
        <v>83</v>
      </c>
      <c r="AB14" s="7">
        <v>745</v>
      </c>
      <c r="AC14" s="7">
        <v>180</v>
      </c>
      <c r="AD14" s="7">
        <v>123</v>
      </c>
      <c r="AE14" s="7">
        <v>136</v>
      </c>
      <c r="AF14" s="7">
        <v>147</v>
      </c>
      <c r="AG14" s="7">
        <v>130</v>
      </c>
      <c r="AH14" s="7">
        <v>169</v>
      </c>
      <c r="AI14" s="7">
        <v>26</v>
      </c>
      <c r="AJ14" s="7">
        <v>25</v>
      </c>
      <c r="AK14" s="7">
        <v>196</v>
      </c>
      <c r="AL14" s="7">
        <v>206</v>
      </c>
      <c r="AM14" s="7">
        <v>167</v>
      </c>
      <c r="AN14" s="7">
        <v>83</v>
      </c>
      <c r="AO14" s="12">
        <v>4636</v>
      </c>
    </row>
    <row r="15" spans="1:41" ht="30" customHeight="1" x14ac:dyDescent="0.25">
      <c r="A15" s="7">
        <v>9</v>
      </c>
      <c r="B15" s="14" t="s">
        <v>49</v>
      </c>
      <c r="C15" s="7">
        <v>10</v>
      </c>
      <c r="D15" s="7">
        <v>10</v>
      </c>
      <c r="E15" s="7">
        <v>8</v>
      </c>
      <c r="F15" s="7">
        <v>9</v>
      </c>
      <c r="G15" s="7">
        <v>26</v>
      </c>
      <c r="H15" s="7">
        <v>23</v>
      </c>
      <c r="I15" s="7">
        <v>27</v>
      </c>
      <c r="J15" s="7">
        <v>12</v>
      </c>
      <c r="K15" s="7">
        <v>11</v>
      </c>
      <c r="L15" s="7">
        <v>23</v>
      </c>
      <c r="M15" s="7">
        <v>8</v>
      </c>
      <c r="N15" s="7">
        <v>9</v>
      </c>
      <c r="O15" s="7">
        <v>12</v>
      </c>
      <c r="P15" s="7">
        <v>11</v>
      </c>
      <c r="Q15" s="7">
        <v>12</v>
      </c>
      <c r="R15" s="7">
        <v>10</v>
      </c>
      <c r="S15" s="7">
        <v>12</v>
      </c>
      <c r="T15" s="7">
        <v>11</v>
      </c>
      <c r="U15" s="7">
        <v>9</v>
      </c>
      <c r="V15" s="7">
        <v>21</v>
      </c>
      <c r="W15" s="7">
        <v>10</v>
      </c>
      <c r="X15" s="7">
        <v>31</v>
      </c>
      <c r="Y15" s="7">
        <v>10</v>
      </c>
      <c r="Z15" s="7">
        <v>9</v>
      </c>
      <c r="AA15" s="7">
        <v>23</v>
      </c>
      <c r="AB15" s="7">
        <v>151</v>
      </c>
      <c r="AC15" s="7">
        <v>22</v>
      </c>
      <c r="AD15" s="7">
        <v>13</v>
      </c>
      <c r="AE15" s="7">
        <v>21</v>
      </c>
      <c r="AF15" s="7">
        <v>10</v>
      </c>
      <c r="AG15" s="7">
        <v>22</v>
      </c>
      <c r="AH15" s="7">
        <v>12</v>
      </c>
      <c r="AI15" s="7">
        <v>11</v>
      </c>
      <c r="AJ15" s="7">
        <v>11</v>
      </c>
      <c r="AK15" s="7">
        <v>11</v>
      </c>
      <c r="AL15" s="7">
        <v>12</v>
      </c>
      <c r="AM15" s="7">
        <v>11</v>
      </c>
      <c r="AN15" s="7">
        <v>13</v>
      </c>
      <c r="AO15" s="12">
        <v>677</v>
      </c>
    </row>
    <row r="16" spans="1:41" ht="30" customHeight="1" x14ac:dyDescent="0.25">
      <c r="A16" s="7">
        <v>10</v>
      </c>
      <c r="B16" s="14" t="s">
        <v>50</v>
      </c>
      <c r="C16" s="7">
        <v>108</v>
      </c>
      <c r="D16" s="7">
        <v>66</v>
      </c>
      <c r="E16" s="7">
        <v>117</v>
      </c>
      <c r="F16" s="7">
        <v>67</v>
      </c>
      <c r="G16" s="7">
        <v>164</v>
      </c>
      <c r="H16" s="7">
        <v>201</v>
      </c>
      <c r="I16" s="7">
        <v>84</v>
      </c>
      <c r="J16" s="7">
        <v>288</v>
      </c>
      <c r="K16" s="7">
        <v>160</v>
      </c>
      <c r="L16" s="7">
        <v>111</v>
      </c>
      <c r="M16" s="7">
        <v>26</v>
      </c>
      <c r="N16" s="7">
        <v>74</v>
      </c>
      <c r="O16" s="7">
        <v>115</v>
      </c>
      <c r="P16" s="7">
        <v>36</v>
      </c>
      <c r="Q16" s="7">
        <v>269</v>
      </c>
      <c r="R16" s="7">
        <v>81</v>
      </c>
      <c r="S16" s="7">
        <v>56</v>
      </c>
      <c r="T16" s="7">
        <v>34</v>
      </c>
      <c r="U16" s="7">
        <v>28</v>
      </c>
      <c r="V16" s="7">
        <v>136</v>
      </c>
      <c r="W16" s="7">
        <v>112</v>
      </c>
      <c r="X16" s="7">
        <v>231</v>
      </c>
      <c r="Y16" s="7">
        <v>210</v>
      </c>
      <c r="Z16" s="7">
        <v>69</v>
      </c>
      <c r="AA16" s="7">
        <v>37</v>
      </c>
      <c r="AB16" s="7">
        <v>1103</v>
      </c>
      <c r="AC16" s="7">
        <v>170</v>
      </c>
      <c r="AD16" s="7">
        <v>82</v>
      </c>
      <c r="AE16" s="7">
        <v>100</v>
      </c>
      <c r="AF16" s="7">
        <v>33</v>
      </c>
      <c r="AG16" s="7">
        <v>191</v>
      </c>
      <c r="AH16" s="7">
        <v>112</v>
      </c>
      <c r="AI16" s="7">
        <v>34</v>
      </c>
      <c r="AJ16" s="7">
        <v>34</v>
      </c>
      <c r="AK16" s="7">
        <v>191</v>
      </c>
      <c r="AL16" s="7">
        <v>136</v>
      </c>
      <c r="AM16" s="7">
        <v>34</v>
      </c>
      <c r="AN16" s="7">
        <v>100</v>
      </c>
      <c r="AO16" s="12">
        <v>5200</v>
      </c>
    </row>
    <row r="17" spans="1:41" ht="30" customHeight="1" x14ac:dyDescent="0.25">
      <c r="A17" s="7">
        <v>11</v>
      </c>
      <c r="B17" s="14" t="s">
        <v>51</v>
      </c>
      <c r="C17" s="7">
        <v>18</v>
      </c>
      <c r="D17" s="7">
        <v>19</v>
      </c>
      <c r="E17" s="7">
        <v>15</v>
      </c>
      <c r="F17" s="7">
        <v>0</v>
      </c>
      <c r="G17" s="7">
        <v>23</v>
      </c>
      <c r="H17" s="7">
        <v>62</v>
      </c>
      <c r="I17" s="7">
        <v>47</v>
      </c>
      <c r="J17" s="7">
        <v>22</v>
      </c>
      <c r="K17" s="7">
        <v>40</v>
      </c>
      <c r="L17" s="7">
        <v>63</v>
      </c>
      <c r="M17" s="7">
        <v>15</v>
      </c>
      <c r="N17" s="7">
        <v>0</v>
      </c>
      <c r="O17" s="7">
        <v>22</v>
      </c>
      <c r="P17" s="7">
        <v>0</v>
      </c>
      <c r="Q17" s="7">
        <v>43</v>
      </c>
      <c r="R17" s="7">
        <v>19</v>
      </c>
      <c r="S17" s="7">
        <v>42</v>
      </c>
      <c r="T17" s="7">
        <v>0</v>
      </c>
      <c r="U17" s="7">
        <v>0</v>
      </c>
      <c r="V17" s="7">
        <v>57</v>
      </c>
      <c r="W17" s="7">
        <v>18</v>
      </c>
      <c r="X17" s="7">
        <v>56</v>
      </c>
      <c r="Y17" s="7">
        <v>36</v>
      </c>
      <c r="Z17" s="7">
        <v>31</v>
      </c>
      <c r="AA17" s="7">
        <v>41</v>
      </c>
      <c r="AB17" s="7">
        <v>302</v>
      </c>
      <c r="AC17" s="7">
        <v>38</v>
      </c>
      <c r="AD17" s="7">
        <v>23</v>
      </c>
      <c r="AE17" s="7">
        <v>37</v>
      </c>
      <c r="AF17" s="7">
        <v>0</v>
      </c>
      <c r="AG17" s="7">
        <v>20</v>
      </c>
      <c r="AH17" s="7">
        <v>21</v>
      </c>
      <c r="AI17" s="7">
        <v>0</v>
      </c>
      <c r="AJ17" s="7">
        <v>19</v>
      </c>
      <c r="AK17" s="7">
        <v>20</v>
      </c>
      <c r="AL17" s="7">
        <v>22</v>
      </c>
      <c r="AM17" s="7">
        <v>0</v>
      </c>
      <c r="AN17" s="7">
        <v>11</v>
      </c>
      <c r="AO17" s="12">
        <v>1202</v>
      </c>
    </row>
    <row r="18" spans="1:41" ht="30" customHeight="1" x14ac:dyDescent="0.25">
      <c r="A18" s="7">
        <v>12</v>
      </c>
      <c r="B18" s="14" t="s">
        <v>52</v>
      </c>
      <c r="C18" s="7">
        <v>0</v>
      </c>
      <c r="D18" s="7">
        <v>0</v>
      </c>
      <c r="E18" s="7">
        <v>0</v>
      </c>
      <c r="F18" s="7">
        <v>0</v>
      </c>
      <c r="G18" s="7">
        <v>22</v>
      </c>
      <c r="H18" s="7">
        <v>20</v>
      </c>
      <c r="I18" s="7">
        <v>23</v>
      </c>
      <c r="J18" s="7">
        <v>0</v>
      </c>
      <c r="K18" s="7">
        <v>19</v>
      </c>
      <c r="L18" s="7">
        <v>20</v>
      </c>
      <c r="M18" s="7">
        <v>0</v>
      </c>
      <c r="N18" s="7">
        <v>0</v>
      </c>
      <c r="O18" s="7">
        <v>0</v>
      </c>
      <c r="P18" s="7">
        <v>0</v>
      </c>
      <c r="Q18" s="7">
        <v>21</v>
      </c>
      <c r="R18" s="7">
        <v>18</v>
      </c>
      <c r="S18" s="7">
        <v>0</v>
      </c>
      <c r="T18" s="7">
        <v>0</v>
      </c>
      <c r="U18" s="7">
        <v>0</v>
      </c>
      <c r="V18" s="7">
        <v>18</v>
      </c>
      <c r="W18" s="7">
        <v>17</v>
      </c>
      <c r="X18" s="7">
        <v>18</v>
      </c>
      <c r="Y18" s="7">
        <v>18</v>
      </c>
      <c r="Z18" s="7">
        <v>0</v>
      </c>
      <c r="AA18" s="7">
        <v>0</v>
      </c>
      <c r="AB18" s="7">
        <v>139</v>
      </c>
      <c r="AC18" s="7">
        <v>0</v>
      </c>
      <c r="AD18" s="7">
        <v>22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21</v>
      </c>
      <c r="AM18" s="7">
        <v>0</v>
      </c>
      <c r="AN18" s="7">
        <v>11</v>
      </c>
      <c r="AO18" s="12">
        <v>407</v>
      </c>
    </row>
    <row r="19" spans="1:41" ht="30" customHeight="1" x14ac:dyDescent="0.25">
      <c r="A19" s="7">
        <v>13</v>
      </c>
      <c r="B19" s="14" t="s">
        <v>53</v>
      </c>
      <c r="C19" s="7">
        <v>89</v>
      </c>
      <c r="D19" s="7">
        <v>23</v>
      </c>
      <c r="E19" s="7">
        <v>56</v>
      </c>
      <c r="F19" s="7">
        <v>19</v>
      </c>
      <c r="G19" s="7">
        <v>146</v>
      </c>
      <c r="H19" s="7">
        <v>236</v>
      </c>
      <c r="I19" s="7">
        <v>121</v>
      </c>
      <c r="J19" s="7">
        <v>55</v>
      </c>
      <c r="K19" s="7">
        <v>102</v>
      </c>
      <c r="L19" s="7">
        <v>186</v>
      </c>
      <c r="M19" s="7">
        <v>56</v>
      </c>
      <c r="N19" s="7">
        <v>21</v>
      </c>
      <c r="O19" s="7">
        <v>27</v>
      </c>
      <c r="P19" s="7">
        <v>52</v>
      </c>
      <c r="Q19" s="7">
        <v>55</v>
      </c>
      <c r="R19" s="7">
        <v>23</v>
      </c>
      <c r="S19" s="7">
        <v>27</v>
      </c>
      <c r="T19" s="7">
        <v>25</v>
      </c>
      <c r="U19" s="7">
        <v>40</v>
      </c>
      <c r="V19" s="7">
        <v>49</v>
      </c>
      <c r="W19" s="7">
        <v>46</v>
      </c>
      <c r="X19" s="7">
        <v>259</v>
      </c>
      <c r="Y19" s="7">
        <v>116</v>
      </c>
      <c r="Z19" s="7">
        <v>20</v>
      </c>
      <c r="AA19" s="7">
        <v>105</v>
      </c>
      <c r="AB19" s="7">
        <v>1035</v>
      </c>
      <c r="AC19" s="7">
        <v>73</v>
      </c>
      <c r="AD19" s="7">
        <v>88</v>
      </c>
      <c r="AE19" s="7">
        <v>95</v>
      </c>
      <c r="AF19" s="7">
        <v>23</v>
      </c>
      <c r="AG19" s="7">
        <v>50</v>
      </c>
      <c r="AH19" s="7">
        <v>133</v>
      </c>
      <c r="AI19" s="7">
        <v>49</v>
      </c>
      <c r="AJ19" s="7">
        <v>24</v>
      </c>
      <c r="AK19" s="7">
        <v>50</v>
      </c>
      <c r="AL19" s="7">
        <v>140</v>
      </c>
      <c r="AM19" s="7">
        <v>24</v>
      </c>
      <c r="AN19" s="7">
        <v>129</v>
      </c>
      <c r="AO19" s="12">
        <v>3867</v>
      </c>
    </row>
    <row r="20" spans="1:41" ht="30" customHeight="1" x14ac:dyDescent="0.25">
      <c r="A20" s="7">
        <v>14</v>
      </c>
      <c r="B20" s="14" t="s">
        <v>54</v>
      </c>
      <c r="C20" s="7">
        <v>355</v>
      </c>
      <c r="D20" s="7">
        <v>51</v>
      </c>
      <c r="E20" s="7">
        <v>78</v>
      </c>
      <c r="F20" s="7">
        <v>84</v>
      </c>
      <c r="G20" s="7">
        <v>268</v>
      </c>
      <c r="H20" s="7">
        <v>297</v>
      </c>
      <c r="I20" s="7">
        <v>182</v>
      </c>
      <c r="J20" s="7">
        <v>108</v>
      </c>
      <c r="K20" s="7">
        <v>145</v>
      </c>
      <c r="L20" s="7">
        <v>151</v>
      </c>
      <c r="M20" s="7">
        <v>120</v>
      </c>
      <c r="N20" s="7">
        <v>130</v>
      </c>
      <c r="O20" s="7">
        <v>48</v>
      </c>
      <c r="P20" s="7">
        <v>112</v>
      </c>
      <c r="Q20" s="7">
        <v>372</v>
      </c>
      <c r="R20" s="7">
        <v>112</v>
      </c>
      <c r="S20" s="7">
        <v>363</v>
      </c>
      <c r="T20" s="7">
        <v>96</v>
      </c>
      <c r="U20" s="7">
        <v>113</v>
      </c>
      <c r="V20" s="7">
        <v>190</v>
      </c>
      <c r="W20" s="7">
        <v>129</v>
      </c>
      <c r="X20" s="7">
        <v>268</v>
      </c>
      <c r="Y20" s="7">
        <v>161</v>
      </c>
      <c r="Z20" s="7">
        <v>122</v>
      </c>
      <c r="AA20" s="7">
        <v>179</v>
      </c>
      <c r="AB20" s="7">
        <v>695</v>
      </c>
      <c r="AC20" s="7">
        <v>287</v>
      </c>
      <c r="AD20" s="7">
        <v>396</v>
      </c>
      <c r="AE20" s="7">
        <v>207</v>
      </c>
      <c r="AF20" s="7">
        <v>101</v>
      </c>
      <c r="AG20" s="7">
        <v>249</v>
      </c>
      <c r="AH20" s="7">
        <v>396</v>
      </c>
      <c r="AI20" s="7">
        <v>41</v>
      </c>
      <c r="AJ20" s="7">
        <v>21</v>
      </c>
      <c r="AK20" s="7">
        <v>95</v>
      </c>
      <c r="AL20" s="7">
        <v>316</v>
      </c>
      <c r="AM20" s="7">
        <v>159</v>
      </c>
      <c r="AN20" s="7">
        <v>181</v>
      </c>
      <c r="AO20" s="12">
        <v>7378</v>
      </c>
    </row>
    <row r="21" spans="1:41" ht="30" customHeight="1" x14ac:dyDescent="0.25">
      <c r="A21" s="7">
        <v>15</v>
      </c>
      <c r="B21" s="14" t="s">
        <v>55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16</v>
      </c>
      <c r="I21" s="7">
        <v>0</v>
      </c>
      <c r="J21" s="7">
        <v>0</v>
      </c>
      <c r="K21" s="7">
        <v>15</v>
      </c>
      <c r="L21" s="7">
        <v>16</v>
      </c>
      <c r="M21" s="7">
        <v>22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28</v>
      </c>
      <c r="Y21" s="7">
        <v>0</v>
      </c>
      <c r="Z21" s="7">
        <v>0</v>
      </c>
      <c r="AA21" s="7">
        <v>0</v>
      </c>
      <c r="AB21" s="7">
        <v>49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17</v>
      </c>
      <c r="AM21" s="7">
        <v>0</v>
      </c>
      <c r="AN21" s="7">
        <v>0</v>
      </c>
      <c r="AO21" s="12">
        <v>163</v>
      </c>
    </row>
    <row r="22" spans="1:41" ht="30" customHeight="1" x14ac:dyDescent="0.25">
      <c r="A22" s="7">
        <v>16</v>
      </c>
      <c r="B22" s="14" t="s">
        <v>56</v>
      </c>
      <c r="C22" s="7">
        <v>101</v>
      </c>
      <c r="D22" s="7">
        <v>36</v>
      </c>
      <c r="E22" s="7">
        <v>142</v>
      </c>
      <c r="F22" s="7">
        <v>88</v>
      </c>
      <c r="G22" s="7">
        <v>222</v>
      </c>
      <c r="H22" s="7">
        <v>358</v>
      </c>
      <c r="I22" s="7">
        <v>275</v>
      </c>
      <c r="J22" s="7">
        <v>84</v>
      </c>
      <c r="K22" s="7">
        <v>194</v>
      </c>
      <c r="L22" s="7">
        <v>323</v>
      </c>
      <c r="M22" s="7">
        <v>113</v>
      </c>
      <c r="N22" s="7">
        <v>65</v>
      </c>
      <c r="O22" s="7">
        <v>83</v>
      </c>
      <c r="P22" s="7">
        <v>118</v>
      </c>
      <c r="Q22" s="7">
        <v>42</v>
      </c>
      <c r="R22" s="7">
        <v>35</v>
      </c>
      <c r="S22" s="7">
        <v>41</v>
      </c>
      <c r="T22" s="7">
        <v>37</v>
      </c>
      <c r="U22" s="7">
        <v>92</v>
      </c>
      <c r="V22" s="7">
        <v>258</v>
      </c>
      <c r="W22" s="7">
        <v>139</v>
      </c>
      <c r="X22" s="7">
        <v>397</v>
      </c>
      <c r="Y22" s="7">
        <v>211</v>
      </c>
      <c r="Z22" s="7">
        <v>91</v>
      </c>
      <c r="AA22" s="7">
        <v>159</v>
      </c>
      <c r="AB22" s="7">
        <v>2187</v>
      </c>
      <c r="AC22" s="7">
        <v>260</v>
      </c>
      <c r="AD22" s="7">
        <v>222</v>
      </c>
      <c r="AE22" s="7">
        <v>144</v>
      </c>
      <c r="AF22" s="7">
        <v>35</v>
      </c>
      <c r="AG22" s="7">
        <v>151</v>
      </c>
      <c r="AH22" s="7">
        <v>406</v>
      </c>
      <c r="AI22" s="7">
        <v>75</v>
      </c>
      <c r="AJ22" s="7">
        <v>37</v>
      </c>
      <c r="AK22" s="7">
        <v>76</v>
      </c>
      <c r="AL22" s="7">
        <v>255</v>
      </c>
      <c r="AM22" s="7">
        <v>74</v>
      </c>
      <c r="AN22" s="7">
        <v>174</v>
      </c>
      <c r="AO22" s="12">
        <v>7800</v>
      </c>
    </row>
    <row r="23" spans="1:41" ht="30" customHeight="1" x14ac:dyDescent="0.25">
      <c r="A23" s="7">
        <v>17</v>
      </c>
      <c r="B23" s="14" t="s">
        <v>57</v>
      </c>
      <c r="C23" s="7">
        <v>103</v>
      </c>
      <c r="D23" s="7">
        <v>109</v>
      </c>
      <c r="E23" s="7">
        <v>87</v>
      </c>
      <c r="F23" s="7">
        <v>210</v>
      </c>
      <c r="G23" s="7">
        <v>136</v>
      </c>
      <c r="H23" s="7">
        <v>406</v>
      </c>
      <c r="I23" s="7">
        <v>93</v>
      </c>
      <c r="J23" s="7">
        <v>128</v>
      </c>
      <c r="K23" s="7">
        <v>79</v>
      </c>
      <c r="L23" s="7">
        <v>575</v>
      </c>
      <c r="M23" s="7">
        <v>57</v>
      </c>
      <c r="N23" s="7">
        <v>132</v>
      </c>
      <c r="O23" s="7">
        <v>43</v>
      </c>
      <c r="P23" s="7">
        <v>80</v>
      </c>
      <c r="Q23" s="7">
        <v>128</v>
      </c>
      <c r="R23" s="7">
        <v>72</v>
      </c>
      <c r="S23" s="7">
        <v>42</v>
      </c>
      <c r="T23" s="7">
        <v>114</v>
      </c>
      <c r="U23" s="7">
        <v>31</v>
      </c>
      <c r="V23" s="7">
        <v>75</v>
      </c>
      <c r="W23" s="7">
        <v>177</v>
      </c>
      <c r="X23" s="7">
        <v>366</v>
      </c>
      <c r="Y23" s="7">
        <v>107</v>
      </c>
      <c r="Z23" s="7">
        <v>124</v>
      </c>
      <c r="AA23" s="7">
        <v>243</v>
      </c>
      <c r="AB23" s="7">
        <v>1675</v>
      </c>
      <c r="AC23" s="7">
        <v>265</v>
      </c>
      <c r="AD23" s="7">
        <v>136</v>
      </c>
      <c r="AE23" s="7">
        <v>147</v>
      </c>
      <c r="AF23" s="7">
        <v>36</v>
      </c>
      <c r="AG23" s="7">
        <v>115</v>
      </c>
      <c r="AH23" s="7">
        <v>82</v>
      </c>
      <c r="AI23" s="7">
        <v>38</v>
      </c>
      <c r="AJ23" s="7">
        <v>38</v>
      </c>
      <c r="AK23" s="7">
        <v>39</v>
      </c>
      <c r="AL23" s="7">
        <v>130</v>
      </c>
      <c r="AM23" s="7">
        <v>38</v>
      </c>
      <c r="AN23" s="7">
        <v>44</v>
      </c>
      <c r="AO23" s="12">
        <v>6500</v>
      </c>
    </row>
    <row r="24" spans="1:41" ht="30" customHeight="1" x14ac:dyDescent="0.25">
      <c r="A24" s="7">
        <v>18</v>
      </c>
      <c r="B24" s="14" t="s">
        <v>58</v>
      </c>
      <c r="C24" s="7">
        <v>15</v>
      </c>
      <c r="D24" s="7">
        <v>16</v>
      </c>
      <c r="E24" s="7">
        <v>13</v>
      </c>
      <c r="F24" s="7">
        <v>13</v>
      </c>
      <c r="G24" s="7">
        <v>41</v>
      </c>
      <c r="H24" s="7">
        <v>37</v>
      </c>
      <c r="I24" s="7">
        <v>21</v>
      </c>
      <c r="J24" s="7">
        <v>38</v>
      </c>
      <c r="K24" s="7">
        <v>17</v>
      </c>
      <c r="L24" s="7">
        <v>37</v>
      </c>
      <c r="M24" s="7">
        <v>39</v>
      </c>
      <c r="N24" s="7">
        <v>14</v>
      </c>
      <c r="O24" s="7">
        <v>19</v>
      </c>
      <c r="P24" s="7">
        <v>18</v>
      </c>
      <c r="Q24" s="7">
        <v>19</v>
      </c>
      <c r="R24" s="7">
        <v>16</v>
      </c>
      <c r="S24" s="7">
        <v>18</v>
      </c>
      <c r="T24" s="7">
        <v>17</v>
      </c>
      <c r="U24" s="7">
        <v>14</v>
      </c>
      <c r="V24" s="7">
        <v>34</v>
      </c>
      <c r="W24" s="7">
        <v>16</v>
      </c>
      <c r="X24" s="7">
        <v>65</v>
      </c>
      <c r="Y24" s="7">
        <v>16</v>
      </c>
      <c r="Z24" s="7">
        <v>14</v>
      </c>
      <c r="AA24" s="7">
        <v>37</v>
      </c>
      <c r="AB24" s="7">
        <v>376</v>
      </c>
      <c r="AC24" s="7">
        <v>34</v>
      </c>
      <c r="AD24" s="7">
        <v>41</v>
      </c>
      <c r="AE24" s="7">
        <v>49</v>
      </c>
      <c r="AF24" s="7">
        <v>16</v>
      </c>
      <c r="AG24" s="7">
        <v>17</v>
      </c>
      <c r="AH24" s="7">
        <v>56</v>
      </c>
      <c r="AI24" s="7">
        <v>17</v>
      </c>
      <c r="AJ24" s="7">
        <v>16</v>
      </c>
      <c r="AK24" s="7">
        <v>17</v>
      </c>
      <c r="AL24" s="7">
        <v>39</v>
      </c>
      <c r="AM24" s="7">
        <v>17</v>
      </c>
      <c r="AN24" s="7">
        <v>30</v>
      </c>
      <c r="AO24" s="12">
        <v>1329</v>
      </c>
    </row>
    <row r="25" spans="1:41" ht="30" customHeight="1" x14ac:dyDescent="0.25">
      <c r="A25" s="7">
        <v>19</v>
      </c>
      <c r="B25" s="14" t="s">
        <v>59</v>
      </c>
      <c r="C25" s="7">
        <v>0</v>
      </c>
      <c r="D25" s="7">
        <v>0</v>
      </c>
      <c r="E25" s="7">
        <v>41</v>
      </c>
      <c r="F25" s="7">
        <v>0</v>
      </c>
      <c r="G25" s="7">
        <v>129</v>
      </c>
      <c r="H25" s="7">
        <v>115</v>
      </c>
      <c r="I25" s="7">
        <v>267</v>
      </c>
      <c r="J25" s="7">
        <v>0</v>
      </c>
      <c r="K25" s="7">
        <v>112</v>
      </c>
      <c r="L25" s="7">
        <v>176</v>
      </c>
      <c r="M25" s="7">
        <v>41</v>
      </c>
      <c r="N25" s="7">
        <v>0</v>
      </c>
      <c r="O25" s="7">
        <v>60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53</v>
      </c>
      <c r="W25" s="7">
        <v>0</v>
      </c>
      <c r="X25" s="7">
        <v>157</v>
      </c>
      <c r="Y25" s="7">
        <v>51</v>
      </c>
      <c r="Z25" s="7">
        <v>44</v>
      </c>
      <c r="AA25" s="7">
        <v>58</v>
      </c>
      <c r="AB25" s="7">
        <v>1091</v>
      </c>
      <c r="AC25" s="7">
        <v>54</v>
      </c>
      <c r="AD25" s="7">
        <v>129</v>
      </c>
      <c r="AE25" s="7">
        <v>157</v>
      </c>
      <c r="AF25" s="7">
        <v>51</v>
      </c>
      <c r="AG25" s="7">
        <v>55</v>
      </c>
      <c r="AH25" s="7">
        <v>59</v>
      </c>
      <c r="AI25" s="7">
        <v>0</v>
      </c>
      <c r="AJ25" s="7">
        <v>0</v>
      </c>
      <c r="AK25" s="7">
        <v>55</v>
      </c>
      <c r="AL25" s="7">
        <v>185</v>
      </c>
      <c r="AM25" s="7">
        <v>0</v>
      </c>
      <c r="AN25" s="7">
        <v>63</v>
      </c>
      <c r="AO25" s="12">
        <v>3203</v>
      </c>
    </row>
    <row r="26" spans="1:41" ht="30" customHeight="1" x14ac:dyDescent="0.25">
      <c r="A26" s="7">
        <v>20</v>
      </c>
      <c r="B26" s="14" t="s">
        <v>60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27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12">
        <v>27</v>
      </c>
    </row>
    <row r="27" spans="1:41" ht="30" customHeight="1" x14ac:dyDescent="0.25">
      <c r="A27" s="7">
        <v>21</v>
      </c>
      <c r="B27" s="14" t="s">
        <v>61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16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12">
        <v>16</v>
      </c>
    </row>
    <row r="28" spans="1:41" ht="30" customHeight="1" x14ac:dyDescent="0.25">
      <c r="A28" s="7">
        <v>22</v>
      </c>
      <c r="B28" s="14" t="s">
        <v>62</v>
      </c>
      <c r="C28" s="7">
        <v>0</v>
      </c>
      <c r="D28" s="7">
        <v>0</v>
      </c>
      <c r="E28" s="7">
        <v>0</v>
      </c>
      <c r="F28" s="7">
        <v>0</v>
      </c>
      <c r="G28" s="7">
        <v>28</v>
      </c>
      <c r="H28" s="7">
        <v>25</v>
      </c>
      <c r="I28" s="7">
        <v>0</v>
      </c>
      <c r="J28" s="7">
        <v>0</v>
      </c>
      <c r="K28" s="7">
        <v>24</v>
      </c>
      <c r="L28" s="7">
        <v>25</v>
      </c>
      <c r="M28" s="7">
        <v>18</v>
      </c>
      <c r="N28" s="7">
        <v>0</v>
      </c>
      <c r="O28" s="7">
        <v>0</v>
      </c>
      <c r="P28" s="7">
        <v>0</v>
      </c>
      <c r="Q28" s="7">
        <v>26</v>
      </c>
      <c r="R28" s="7">
        <v>0</v>
      </c>
      <c r="S28" s="7">
        <v>0</v>
      </c>
      <c r="T28" s="7">
        <v>0</v>
      </c>
      <c r="U28" s="7">
        <v>0</v>
      </c>
      <c r="V28" s="7">
        <v>23</v>
      </c>
      <c r="W28" s="7">
        <v>0</v>
      </c>
      <c r="X28" s="7">
        <v>67</v>
      </c>
      <c r="Y28" s="7">
        <v>0</v>
      </c>
      <c r="Z28" s="7">
        <v>0</v>
      </c>
      <c r="AA28" s="7">
        <v>0</v>
      </c>
      <c r="AB28" s="7">
        <v>367</v>
      </c>
      <c r="AC28" s="7">
        <v>0</v>
      </c>
      <c r="AD28" s="7">
        <v>0</v>
      </c>
      <c r="AE28" s="7">
        <v>0</v>
      </c>
      <c r="AF28" s="7">
        <v>0</v>
      </c>
      <c r="AG28" s="7">
        <v>24</v>
      </c>
      <c r="AH28" s="7">
        <v>26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14</v>
      </c>
      <c r="AO28" s="12">
        <v>667</v>
      </c>
    </row>
    <row r="29" spans="1:41" ht="30" customHeight="1" x14ac:dyDescent="0.25">
      <c r="A29" s="7">
        <v>23</v>
      </c>
      <c r="B29" s="14" t="s">
        <v>63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39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12">
        <v>39</v>
      </c>
    </row>
    <row r="30" spans="1:41" ht="30" customHeight="1" x14ac:dyDescent="0.25">
      <c r="A30" s="7">
        <v>24</v>
      </c>
      <c r="B30" s="14" t="s">
        <v>64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71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63</v>
      </c>
      <c r="Y30" s="7">
        <v>0</v>
      </c>
      <c r="Z30" s="7">
        <v>0</v>
      </c>
      <c r="AA30" s="7">
        <v>0</v>
      </c>
      <c r="AB30" s="7">
        <v>336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12">
        <v>470</v>
      </c>
    </row>
    <row r="31" spans="1:41" ht="30" customHeight="1" x14ac:dyDescent="0.25">
      <c r="A31" s="7">
        <v>25</v>
      </c>
      <c r="B31" s="14" t="s">
        <v>65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12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12">
        <v>12</v>
      </c>
    </row>
    <row r="32" spans="1:41" ht="30" customHeight="1" x14ac:dyDescent="0.25">
      <c r="A32" s="7">
        <v>26</v>
      </c>
      <c r="B32" s="14" t="s">
        <v>66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15</v>
      </c>
      <c r="M32" s="7">
        <v>0</v>
      </c>
      <c r="N32" s="7">
        <v>0</v>
      </c>
      <c r="O32" s="7">
        <v>15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13</v>
      </c>
      <c r="Y32" s="7">
        <v>13</v>
      </c>
      <c r="Z32" s="7">
        <v>11</v>
      </c>
      <c r="AA32" s="7">
        <v>0</v>
      </c>
      <c r="AB32" s="7">
        <v>117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12">
        <v>184</v>
      </c>
    </row>
    <row r="33" spans="1:41" ht="30" customHeight="1" x14ac:dyDescent="0.25">
      <c r="A33" s="7">
        <v>27</v>
      </c>
      <c r="B33" s="14" t="s">
        <v>67</v>
      </c>
      <c r="C33" s="7">
        <v>0</v>
      </c>
      <c r="D33" s="7">
        <v>0</v>
      </c>
      <c r="E33" s="7">
        <v>0</v>
      </c>
      <c r="F33" s="7">
        <v>0</v>
      </c>
      <c r="G33" s="7">
        <v>11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9</v>
      </c>
      <c r="Y33" s="7">
        <v>0</v>
      </c>
      <c r="Z33" s="7">
        <v>0</v>
      </c>
      <c r="AA33" s="7">
        <v>0</v>
      </c>
      <c r="AB33" s="7">
        <v>24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10</v>
      </c>
      <c r="AM33" s="7">
        <v>0</v>
      </c>
      <c r="AN33" s="7">
        <v>0</v>
      </c>
      <c r="AO33" s="12">
        <v>54</v>
      </c>
    </row>
    <row r="34" spans="1:41" ht="30" customHeight="1" x14ac:dyDescent="0.25">
      <c r="A34" s="7">
        <v>28</v>
      </c>
      <c r="B34" s="14" t="s">
        <v>68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12">
        <v>0</v>
      </c>
    </row>
    <row r="35" spans="1:41" ht="30" customHeight="1" x14ac:dyDescent="0.25">
      <c r="A35" s="7">
        <v>29</v>
      </c>
      <c r="B35" s="15" t="s">
        <v>69</v>
      </c>
      <c r="C35" s="7">
        <v>133</v>
      </c>
      <c r="D35" s="7">
        <v>113</v>
      </c>
      <c r="E35" s="7">
        <v>254</v>
      </c>
      <c r="F35" s="7">
        <v>78</v>
      </c>
      <c r="G35" s="7">
        <v>300</v>
      </c>
      <c r="H35" s="7">
        <v>204</v>
      </c>
      <c r="I35" s="7">
        <v>573</v>
      </c>
      <c r="J35" s="7">
        <v>291</v>
      </c>
      <c r="K35" s="7">
        <v>454</v>
      </c>
      <c r="L35" s="7">
        <v>483</v>
      </c>
      <c r="M35" s="7">
        <v>237</v>
      </c>
      <c r="N35" s="7">
        <v>213</v>
      </c>
      <c r="O35" s="7">
        <v>170</v>
      </c>
      <c r="P35" s="7">
        <v>196</v>
      </c>
      <c r="Q35" s="7">
        <v>182</v>
      </c>
      <c r="R35" s="7">
        <v>163</v>
      </c>
      <c r="S35" s="7">
        <v>124</v>
      </c>
      <c r="T35" s="7">
        <v>152</v>
      </c>
      <c r="U35" s="7">
        <v>137</v>
      </c>
      <c r="V35" s="7">
        <v>549</v>
      </c>
      <c r="W35" s="7">
        <v>188</v>
      </c>
      <c r="X35" s="7">
        <v>480</v>
      </c>
      <c r="Y35" s="7">
        <v>481</v>
      </c>
      <c r="Z35" s="7">
        <v>231</v>
      </c>
      <c r="AA35" s="7">
        <v>387</v>
      </c>
      <c r="AB35" s="7">
        <v>408</v>
      </c>
      <c r="AC35" s="7">
        <v>420</v>
      </c>
      <c r="AD35" s="7">
        <v>303</v>
      </c>
      <c r="AE35" s="7">
        <v>398</v>
      </c>
      <c r="AF35" s="7">
        <v>116</v>
      </c>
      <c r="AG35" s="7">
        <v>458</v>
      </c>
      <c r="AH35" s="7">
        <v>427</v>
      </c>
      <c r="AI35" s="7">
        <v>113</v>
      </c>
      <c r="AJ35" s="7">
        <v>69</v>
      </c>
      <c r="AK35" s="7">
        <v>234</v>
      </c>
      <c r="AL35" s="7">
        <v>458</v>
      </c>
      <c r="AM35" s="7">
        <v>151</v>
      </c>
      <c r="AN35" s="7">
        <v>192</v>
      </c>
      <c r="AO35" s="12">
        <v>10520</v>
      </c>
    </row>
    <row r="36" spans="1:41" ht="30" customHeight="1" x14ac:dyDescent="0.25">
      <c r="A36" s="7">
        <v>30</v>
      </c>
      <c r="B36" s="14" t="s">
        <v>70</v>
      </c>
      <c r="C36" s="7">
        <v>0</v>
      </c>
      <c r="D36" s="7">
        <v>0</v>
      </c>
      <c r="E36" s="7">
        <v>0</v>
      </c>
      <c r="F36" s="7">
        <v>0</v>
      </c>
      <c r="G36" s="7">
        <v>20</v>
      </c>
      <c r="H36" s="7">
        <v>35</v>
      </c>
      <c r="I36" s="7">
        <v>21</v>
      </c>
      <c r="J36" s="7">
        <v>0</v>
      </c>
      <c r="K36" s="7">
        <v>17</v>
      </c>
      <c r="L36" s="7">
        <v>35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47</v>
      </c>
      <c r="Y36" s="7">
        <v>16</v>
      </c>
      <c r="Z36" s="7">
        <v>0</v>
      </c>
      <c r="AA36" s="7">
        <v>0</v>
      </c>
      <c r="AB36" s="7">
        <v>92</v>
      </c>
      <c r="AC36" s="7">
        <v>17</v>
      </c>
      <c r="AD36" s="7">
        <v>20</v>
      </c>
      <c r="AE36" s="7">
        <v>0</v>
      </c>
      <c r="AF36" s="7">
        <v>0</v>
      </c>
      <c r="AG36" s="7">
        <v>0</v>
      </c>
      <c r="AH36" s="7">
        <v>18</v>
      </c>
      <c r="AI36" s="7">
        <v>0</v>
      </c>
      <c r="AJ36" s="7">
        <v>0</v>
      </c>
      <c r="AK36" s="7">
        <v>0</v>
      </c>
      <c r="AL36" s="7">
        <v>19</v>
      </c>
      <c r="AM36" s="7">
        <v>0</v>
      </c>
      <c r="AN36" s="7">
        <v>10</v>
      </c>
      <c r="AO36" s="12">
        <v>367</v>
      </c>
    </row>
    <row r="37" spans="1:41" ht="30" customHeight="1" x14ac:dyDescent="0.25">
      <c r="A37" s="7">
        <v>31</v>
      </c>
      <c r="B37" s="14" t="s">
        <v>71</v>
      </c>
      <c r="C37" s="7">
        <v>74</v>
      </c>
      <c r="D37" s="7">
        <v>26</v>
      </c>
      <c r="E37" s="7">
        <v>21</v>
      </c>
      <c r="F37" s="7">
        <v>22</v>
      </c>
      <c r="G37" s="7">
        <v>98</v>
      </c>
      <c r="H37" s="7">
        <v>117</v>
      </c>
      <c r="I37" s="7">
        <v>34</v>
      </c>
      <c r="J37" s="7">
        <v>31</v>
      </c>
      <c r="K37" s="7">
        <v>57</v>
      </c>
      <c r="L37" s="7">
        <v>30</v>
      </c>
      <c r="M37" s="7">
        <v>0</v>
      </c>
      <c r="N37" s="7">
        <v>0</v>
      </c>
      <c r="O37" s="7">
        <v>31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54</v>
      </c>
      <c r="W37" s="7">
        <v>0</v>
      </c>
      <c r="X37" s="7">
        <v>106</v>
      </c>
      <c r="Y37" s="7">
        <v>78</v>
      </c>
      <c r="Z37" s="7">
        <v>22</v>
      </c>
      <c r="AA37" s="7">
        <v>29</v>
      </c>
      <c r="AB37" s="7">
        <v>222</v>
      </c>
      <c r="AC37" s="7">
        <v>82</v>
      </c>
      <c r="AD37" s="7">
        <v>66</v>
      </c>
      <c r="AE37" s="7">
        <v>53</v>
      </c>
      <c r="AF37" s="7">
        <v>27</v>
      </c>
      <c r="AG37" s="7">
        <v>112</v>
      </c>
      <c r="AH37" s="7">
        <v>30</v>
      </c>
      <c r="AI37" s="7">
        <v>0</v>
      </c>
      <c r="AJ37" s="7">
        <v>0</v>
      </c>
      <c r="AK37" s="7">
        <v>28</v>
      </c>
      <c r="AL37" s="7">
        <v>0</v>
      </c>
      <c r="AM37" s="7">
        <v>0</v>
      </c>
      <c r="AN37" s="7">
        <v>32</v>
      </c>
      <c r="AO37" s="12">
        <v>1482</v>
      </c>
    </row>
    <row r="38" spans="1:41" ht="30" customHeight="1" x14ac:dyDescent="0.25">
      <c r="A38" s="7">
        <v>32</v>
      </c>
      <c r="B38" s="14" t="s">
        <v>72</v>
      </c>
      <c r="C38" s="7">
        <v>25</v>
      </c>
      <c r="D38" s="7">
        <v>13</v>
      </c>
      <c r="E38" s="7">
        <v>106</v>
      </c>
      <c r="F38" s="7">
        <v>66</v>
      </c>
      <c r="G38" s="7">
        <v>103</v>
      </c>
      <c r="H38" s="7">
        <v>89</v>
      </c>
      <c r="I38" s="7">
        <v>119</v>
      </c>
      <c r="J38" s="7">
        <v>94</v>
      </c>
      <c r="K38" s="7">
        <v>72</v>
      </c>
      <c r="L38" s="7">
        <v>211</v>
      </c>
      <c r="M38" s="7">
        <v>137</v>
      </c>
      <c r="N38" s="7">
        <v>73</v>
      </c>
      <c r="O38" s="7">
        <v>0</v>
      </c>
      <c r="P38" s="7">
        <v>102</v>
      </c>
      <c r="Q38" s="7">
        <v>94</v>
      </c>
      <c r="R38" s="7">
        <v>66</v>
      </c>
      <c r="S38" s="7">
        <v>0</v>
      </c>
      <c r="T38" s="7">
        <v>70</v>
      </c>
      <c r="U38" s="7">
        <v>35</v>
      </c>
      <c r="V38" s="7">
        <v>86</v>
      </c>
      <c r="W38" s="7">
        <v>52</v>
      </c>
      <c r="X38" s="7">
        <v>205</v>
      </c>
      <c r="Y38" s="7">
        <v>66</v>
      </c>
      <c r="Z38" s="7">
        <v>91</v>
      </c>
      <c r="AA38" s="7">
        <v>237</v>
      </c>
      <c r="AB38" s="7">
        <v>300</v>
      </c>
      <c r="AC38" s="7">
        <v>222</v>
      </c>
      <c r="AD38" s="7">
        <v>129</v>
      </c>
      <c r="AE38" s="7">
        <v>175</v>
      </c>
      <c r="AF38" s="7">
        <v>0</v>
      </c>
      <c r="AG38" s="7">
        <v>141</v>
      </c>
      <c r="AH38" s="7">
        <v>273</v>
      </c>
      <c r="AI38" s="7">
        <v>28</v>
      </c>
      <c r="AJ38" s="7">
        <v>0</v>
      </c>
      <c r="AK38" s="7">
        <v>57</v>
      </c>
      <c r="AL38" s="7">
        <v>222</v>
      </c>
      <c r="AM38" s="7">
        <v>15</v>
      </c>
      <c r="AN38" s="7">
        <v>91</v>
      </c>
      <c r="AO38" s="12">
        <v>3865</v>
      </c>
    </row>
    <row r="39" spans="1:41" ht="30" customHeight="1" x14ac:dyDescent="0.25">
      <c r="A39" s="7">
        <v>33</v>
      </c>
      <c r="B39" s="14" t="s">
        <v>73</v>
      </c>
      <c r="C39" s="7">
        <v>9</v>
      </c>
      <c r="D39" s="7">
        <v>0</v>
      </c>
      <c r="E39" s="7">
        <v>7</v>
      </c>
      <c r="F39" s="7">
        <v>16</v>
      </c>
      <c r="G39" s="7">
        <v>0</v>
      </c>
      <c r="H39" s="7">
        <v>10</v>
      </c>
      <c r="I39" s="7">
        <v>0</v>
      </c>
      <c r="J39" s="7">
        <v>0</v>
      </c>
      <c r="K39" s="7">
        <v>0</v>
      </c>
      <c r="L39" s="7">
        <v>11</v>
      </c>
      <c r="M39" s="7">
        <v>0</v>
      </c>
      <c r="N39" s="7">
        <v>0</v>
      </c>
      <c r="O39" s="7">
        <v>0</v>
      </c>
      <c r="P39" s="7">
        <v>0</v>
      </c>
      <c r="Q39" s="7">
        <v>11</v>
      </c>
      <c r="R39" s="7">
        <v>10</v>
      </c>
      <c r="S39" s="7">
        <v>11</v>
      </c>
      <c r="T39" s="7">
        <v>0</v>
      </c>
      <c r="U39" s="7">
        <v>0</v>
      </c>
      <c r="V39" s="7">
        <v>0</v>
      </c>
      <c r="W39" s="7">
        <v>9</v>
      </c>
      <c r="X39" s="7">
        <v>0</v>
      </c>
      <c r="Y39" s="7">
        <v>0</v>
      </c>
      <c r="Z39" s="7">
        <v>0</v>
      </c>
      <c r="AA39" s="7">
        <v>0</v>
      </c>
      <c r="AB39" s="7">
        <v>21</v>
      </c>
      <c r="AC39" s="7">
        <v>10</v>
      </c>
      <c r="AD39" s="7">
        <v>12</v>
      </c>
      <c r="AE39" s="7">
        <v>0</v>
      </c>
      <c r="AF39" s="7">
        <v>9</v>
      </c>
      <c r="AG39" s="7">
        <v>10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12">
        <v>156</v>
      </c>
    </row>
    <row r="40" spans="1:41" ht="30" customHeight="1" x14ac:dyDescent="0.25">
      <c r="A40" s="7">
        <v>34</v>
      </c>
      <c r="B40" s="14" t="s">
        <v>74</v>
      </c>
      <c r="C40" s="7">
        <v>14</v>
      </c>
      <c r="D40" s="7">
        <v>0</v>
      </c>
      <c r="E40" s="7">
        <v>0</v>
      </c>
      <c r="F40" s="7">
        <v>39</v>
      </c>
      <c r="G40" s="7">
        <v>40</v>
      </c>
      <c r="H40" s="7">
        <v>0</v>
      </c>
      <c r="I40" s="7">
        <v>0</v>
      </c>
      <c r="J40" s="7">
        <v>0</v>
      </c>
      <c r="K40" s="7">
        <v>70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16</v>
      </c>
      <c r="U40" s="7">
        <v>27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26</v>
      </c>
      <c r="AC40" s="7">
        <v>65</v>
      </c>
      <c r="AD40" s="7">
        <v>0</v>
      </c>
      <c r="AE40" s="7">
        <v>0</v>
      </c>
      <c r="AF40" s="7">
        <v>0</v>
      </c>
      <c r="AG40" s="7">
        <v>82</v>
      </c>
      <c r="AH40" s="7">
        <v>0</v>
      </c>
      <c r="AI40" s="7">
        <v>16</v>
      </c>
      <c r="AJ40" s="7">
        <v>0</v>
      </c>
      <c r="AK40" s="7">
        <v>0</v>
      </c>
      <c r="AL40" s="7">
        <v>18</v>
      </c>
      <c r="AM40" s="7">
        <v>32</v>
      </c>
      <c r="AN40" s="7">
        <v>0</v>
      </c>
      <c r="AO40" s="12">
        <v>445</v>
      </c>
    </row>
    <row r="41" spans="1:41" ht="30" customHeight="1" x14ac:dyDescent="0.25">
      <c r="A41" s="20" t="s">
        <v>40</v>
      </c>
      <c r="B41" s="21"/>
      <c r="C41" s="10">
        <v>2122</v>
      </c>
      <c r="D41" s="10">
        <v>860</v>
      </c>
      <c r="E41" s="10">
        <v>2071</v>
      </c>
      <c r="F41" s="10">
        <v>1569</v>
      </c>
      <c r="G41" s="10">
        <v>4071</v>
      </c>
      <c r="H41" s="10">
        <v>5004</v>
      </c>
      <c r="I41" s="10">
        <v>3848</v>
      </c>
      <c r="J41" s="10">
        <v>2270</v>
      </c>
      <c r="K41" s="10">
        <v>3640</v>
      </c>
      <c r="L41" s="10">
        <v>5529</v>
      </c>
      <c r="M41" s="10">
        <v>1794</v>
      </c>
      <c r="N41" s="10">
        <v>1276</v>
      </c>
      <c r="O41" s="10">
        <v>1546</v>
      </c>
      <c r="P41" s="10">
        <v>1781</v>
      </c>
      <c r="Q41" s="10">
        <v>3048</v>
      </c>
      <c r="R41" s="10">
        <v>1349</v>
      </c>
      <c r="S41" s="10">
        <v>1568</v>
      </c>
      <c r="T41" s="10">
        <v>1137</v>
      </c>
      <c r="U41" s="10">
        <v>1348</v>
      </c>
      <c r="V41" s="10">
        <v>3425</v>
      </c>
      <c r="W41" s="10">
        <v>1805</v>
      </c>
      <c r="X41" s="10">
        <v>6029</v>
      </c>
      <c r="Y41" s="10">
        <v>3004</v>
      </c>
      <c r="Z41" s="10">
        <v>1576</v>
      </c>
      <c r="AA41" s="10">
        <v>3248</v>
      </c>
      <c r="AB41" s="10">
        <v>21429</v>
      </c>
      <c r="AC41" s="10">
        <v>4262</v>
      </c>
      <c r="AD41" s="10">
        <v>4105</v>
      </c>
      <c r="AE41" s="10">
        <v>3215</v>
      </c>
      <c r="AF41" s="10">
        <v>1357</v>
      </c>
      <c r="AG41" s="10">
        <v>4101</v>
      </c>
      <c r="AH41" s="10">
        <v>4124</v>
      </c>
      <c r="AI41" s="10">
        <v>835</v>
      </c>
      <c r="AJ41" s="10">
        <v>587</v>
      </c>
      <c r="AK41" s="10">
        <v>2268</v>
      </c>
      <c r="AL41" s="10">
        <v>3821</v>
      </c>
      <c r="AM41" s="10">
        <v>1744</v>
      </c>
      <c r="AN41" s="10">
        <v>2234</v>
      </c>
      <c r="AO41" s="12">
        <v>119000</v>
      </c>
    </row>
  </sheetData>
  <mergeCells count="6">
    <mergeCell ref="A4:AO4"/>
    <mergeCell ref="A41:B41"/>
    <mergeCell ref="A5:AO5"/>
    <mergeCell ref="A1:AO1"/>
    <mergeCell ref="A2:AO2"/>
    <mergeCell ref="A3:AO3"/>
  </mergeCells>
  <pageMargins left="0.31496062992125984" right="0.31496062992125984" top="0.35433070866141736" bottom="0.35433070866141736" header="0.31496062992125984" footer="0.31496062992125984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9D0F3-A100-40E6-9507-269DBEC8F25C}">
  <dimension ref="A1:AO41"/>
  <sheetViews>
    <sheetView zoomScaleNormal="100" workbookViewId="0">
      <selection sqref="A1:AO3"/>
    </sheetView>
  </sheetViews>
  <sheetFormatPr defaultRowHeight="15" x14ac:dyDescent="0.25"/>
  <cols>
    <col min="1" max="1" width="3.42578125" style="3" bestFit="1" customWidth="1"/>
    <col min="2" max="2" width="25.140625" bestFit="1" customWidth="1"/>
    <col min="3" max="40" width="5.28515625" customWidth="1"/>
    <col min="41" max="41" width="6.5703125" bestFit="1" customWidth="1"/>
  </cols>
  <sheetData>
    <row r="1" spans="1:41" ht="15.75" x14ac:dyDescent="0.25">
      <c r="A1" s="25" t="s">
        <v>77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</row>
    <row r="2" spans="1:41" ht="15.75" x14ac:dyDescent="0.25">
      <c r="A2" s="25" t="s">
        <v>78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</row>
    <row r="3" spans="1:41" ht="15.75" x14ac:dyDescent="0.25">
      <c r="A3" s="26" t="s">
        <v>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ht="18.75" x14ac:dyDescent="0.3">
      <c r="A4" s="19" t="s">
        <v>82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</row>
    <row r="5" spans="1:41" ht="15.75" x14ac:dyDescent="0.25">
      <c r="A5" s="22" t="s">
        <v>76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4"/>
    </row>
    <row r="6" spans="1:41" s="2" customFormat="1" ht="103.5" customHeight="1" x14ac:dyDescent="0.25">
      <c r="A6" s="1" t="s">
        <v>75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1" t="s">
        <v>15</v>
      </c>
      <c r="Q6" s="1" t="s">
        <v>16</v>
      </c>
      <c r="R6" s="1" t="s">
        <v>17</v>
      </c>
      <c r="S6" s="1" t="s">
        <v>18</v>
      </c>
      <c r="T6" s="1" t="s">
        <v>19</v>
      </c>
      <c r="U6" s="1" t="s">
        <v>20</v>
      </c>
      <c r="V6" s="1" t="s">
        <v>21</v>
      </c>
      <c r="W6" s="1" t="s">
        <v>22</v>
      </c>
      <c r="X6" s="1" t="s">
        <v>23</v>
      </c>
      <c r="Y6" s="1" t="s">
        <v>24</v>
      </c>
      <c r="Z6" s="1" t="s">
        <v>25</v>
      </c>
      <c r="AA6" s="1" t="s">
        <v>26</v>
      </c>
      <c r="AB6" s="1" t="s">
        <v>27</v>
      </c>
      <c r="AC6" s="1" t="s">
        <v>28</v>
      </c>
      <c r="AD6" s="1" t="s">
        <v>29</v>
      </c>
      <c r="AE6" s="1" t="s">
        <v>30</v>
      </c>
      <c r="AF6" s="1" t="s">
        <v>31</v>
      </c>
      <c r="AG6" s="1" t="s">
        <v>32</v>
      </c>
      <c r="AH6" s="1" t="s">
        <v>33</v>
      </c>
      <c r="AI6" s="1" t="s">
        <v>34</v>
      </c>
      <c r="AJ6" s="1" t="s">
        <v>35</v>
      </c>
      <c r="AK6" s="1" t="s">
        <v>36</v>
      </c>
      <c r="AL6" s="1" t="s">
        <v>37</v>
      </c>
      <c r="AM6" s="1" t="s">
        <v>38</v>
      </c>
      <c r="AN6" s="1" t="s">
        <v>39</v>
      </c>
      <c r="AO6" s="11" t="s">
        <v>40</v>
      </c>
    </row>
    <row r="7" spans="1:41" ht="24.95" customHeight="1" x14ac:dyDescent="0.25">
      <c r="A7" s="16">
        <v>1</v>
      </c>
      <c r="B7" s="14" t="s">
        <v>41</v>
      </c>
      <c r="C7" s="16">
        <v>15</v>
      </c>
      <c r="D7" s="16">
        <v>2</v>
      </c>
      <c r="E7" s="16">
        <v>13</v>
      </c>
      <c r="F7" s="16">
        <v>8</v>
      </c>
      <c r="G7" s="16">
        <v>18</v>
      </c>
      <c r="H7" s="16">
        <v>21</v>
      </c>
      <c r="I7" s="16">
        <v>14</v>
      </c>
      <c r="J7" s="16">
        <v>7</v>
      </c>
      <c r="K7" s="16">
        <v>21</v>
      </c>
      <c r="L7" s="16">
        <v>24</v>
      </c>
      <c r="M7" s="16">
        <v>13</v>
      </c>
      <c r="N7" s="16">
        <v>8</v>
      </c>
      <c r="O7" s="16">
        <v>8</v>
      </c>
      <c r="P7" s="16">
        <v>9</v>
      </c>
      <c r="Q7" s="16">
        <v>17</v>
      </c>
      <c r="R7" s="16">
        <v>8</v>
      </c>
      <c r="S7" s="16">
        <v>10</v>
      </c>
      <c r="T7" s="16">
        <v>5</v>
      </c>
      <c r="U7" s="16">
        <v>18</v>
      </c>
      <c r="V7" s="16">
        <v>17</v>
      </c>
      <c r="W7" s="16">
        <v>9</v>
      </c>
      <c r="X7" s="16">
        <v>26</v>
      </c>
      <c r="Y7" s="16">
        <v>12</v>
      </c>
      <c r="Z7" s="16">
        <v>6</v>
      </c>
      <c r="AA7" s="16">
        <v>22</v>
      </c>
      <c r="AB7" s="16">
        <v>83</v>
      </c>
      <c r="AC7" s="16">
        <v>31</v>
      </c>
      <c r="AD7" s="16">
        <v>28</v>
      </c>
      <c r="AE7" s="16">
        <v>14</v>
      </c>
      <c r="AF7" s="16">
        <v>15</v>
      </c>
      <c r="AG7" s="16">
        <v>21</v>
      </c>
      <c r="AH7" s="16">
        <v>20</v>
      </c>
      <c r="AI7" s="16">
        <v>3</v>
      </c>
      <c r="AJ7" s="16">
        <v>2</v>
      </c>
      <c r="AK7" s="16">
        <v>12</v>
      </c>
      <c r="AL7" s="16">
        <v>13</v>
      </c>
      <c r="AM7" s="16">
        <v>14</v>
      </c>
      <c r="AN7" s="16">
        <v>16</v>
      </c>
      <c r="AO7" s="12">
        <v>603</v>
      </c>
    </row>
    <row r="8" spans="1:41" ht="24.95" customHeight="1" x14ac:dyDescent="0.25">
      <c r="A8" s="16">
        <v>2</v>
      </c>
      <c r="B8" s="14" t="s">
        <v>42</v>
      </c>
      <c r="C8" s="16">
        <v>13</v>
      </c>
      <c r="D8" s="16">
        <v>1</v>
      </c>
      <c r="E8" s="16">
        <v>6</v>
      </c>
      <c r="F8" s="16">
        <v>2</v>
      </c>
      <c r="G8" s="16">
        <v>8</v>
      </c>
      <c r="H8" s="16">
        <v>11</v>
      </c>
      <c r="I8" s="16">
        <v>7</v>
      </c>
      <c r="J8" s="16">
        <v>4</v>
      </c>
      <c r="K8" s="16">
        <v>7</v>
      </c>
      <c r="L8" s="16">
        <v>14</v>
      </c>
      <c r="M8" s="16">
        <v>3</v>
      </c>
      <c r="N8" s="16">
        <v>2</v>
      </c>
      <c r="O8" s="16">
        <v>3</v>
      </c>
      <c r="P8" s="16">
        <v>5</v>
      </c>
      <c r="Q8" s="16">
        <v>5</v>
      </c>
      <c r="R8" s="16">
        <v>6</v>
      </c>
      <c r="S8" s="16">
        <v>7</v>
      </c>
      <c r="T8" s="16">
        <v>1</v>
      </c>
      <c r="U8" s="16">
        <v>1</v>
      </c>
      <c r="V8" s="16">
        <v>5</v>
      </c>
      <c r="W8" s="16">
        <v>3</v>
      </c>
      <c r="X8" s="16">
        <v>29</v>
      </c>
      <c r="Y8" s="16">
        <v>6</v>
      </c>
      <c r="Z8" s="16">
        <v>2</v>
      </c>
      <c r="AA8" s="16">
        <v>8</v>
      </c>
      <c r="AB8" s="16">
        <v>53</v>
      </c>
      <c r="AC8" s="16">
        <v>7</v>
      </c>
      <c r="AD8" s="16">
        <v>11</v>
      </c>
      <c r="AE8" s="16">
        <v>6</v>
      </c>
      <c r="AF8" s="16">
        <v>1</v>
      </c>
      <c r="AG8" s="16">
        <v>11</v>
      </c>
      <c r="AH8" s="16">
        <v>7</v>
      </c>
      <c r="AI8" s="16">
        <v>1</v>
      </c>
      <c r="AJ8" s="16">
        <v>7</v>
      </c>
      <c r="AK8" s="16">
        <v>11</v>
      </c>
      <c r="AL8" s="16">
        <v>4</v>
      </c>
      <c r="AM8" s="16">
        <v>2</v>
      </c>
      <c r="AN8" s="16">
        <v>10</v>
      </c>
      <c r="AO8" s="12">
        <v>290</v>
      </c>
    </row>
    <row r="9" spans="1:41" ht="24.95" customHeight="1" x14ac:dyDescent="0.25">
      <c r="A9" s="16">
        <v>3</v>
      </c>
      <c r="B9" s="14" t="s">
        <v>43</v>
      </c>
      <c r="C9" s="16">
        <v>4</v>
      </c>
      <c r="D9" s="16">
        <v>1</v>
      </c>
      <c r="E9" s="16">
        <v>8</v>
      </c>
      <c r="F9" s="16">
        <v>5</v>
      </c>
      <c r="G9" s="16">
        <v>6</v>
      </c>
      <c r="H9" s="16">
        <v>11</v>
      </c>
      <c r="I9" s="16">
        <v>5</v>
      </c>
      <c r="J9" s="16">
        <v>5</v>
      </c>
      <c r="K9" s="16">
        <v>8</v>
      </c>
      <c r="L9" s="16">
        <v>11</v>
      </c>
      <c r="M9" s="16">
        <v>7</v>
      </c>
      <c r="N9" s="16">
        <v>5</v>
      </c>
      <c r="O9" s="16">
        <v>1</v>
      </c>
      <c r="P9" s="16">
        <v>3</v>
      </c>
      <c r="Q9" s="16">
        <v>4</v>
      </c>
      <c r="R9" s="16">
        <v>3</v>
      </c>
      <c r="S9" s="16">
        <v>2</v>
      </c>
      <c r="T9" s="16">
        <v>2</v>
      </c>
      <c r="U9" s="16">
        <v>3</v>
      </c>
      <c r="V9" s="16">
        <v>5</v>
      </c>
      <c r="W9" s="16">
        <v>5</v>
      </c>
      <c r="X9" s="16">
        <v>22</v>
      </c>
      <c r="Y9" s="16">
        <v>11</v>
      </c>
      <c r="Z9" s="16">
        <v>2</v>
      </c>
      <c r="AA9" s="16">
        <v>6</v>
      </c>
      <c r="AB9" s="16">
        <v>59</v>
      </c>
      <c r="AC9" s="16">
        <v>7</v>
      </c>
      <c r="AD9" s="16">
        <v>16</v>
      </c>
      <c r="AE9" s="16">
        <v>9</v>
      </c>
      <c r="AF9" s="16">
        <v>2</v>
      </c>
      <c r="AG9" s="16">
        <v>15</v>
      </c>
      <c r="AH9" s="16">
        <v>8</v>
      </c>
      <c r="AI9" s="16">
        <v>9</v>
      </c>
      <c r="AJ9" s="16">
        <v>2</v>
      </c>
      <c r="AK9" s="16">
        <v>8</v>
      </c>
      <c r="AL9" s="16">
        <v>14</v>
      </c>
      <c r="AM9" s="16">
        <v>3</v>
      </c>
      <c r="AN9" s="16">
        <v>19</v>
      </c>
      <c r="AO9" s="12">
        <v>316</v>
      </c>
    </row>
    <row r="10" spans="1:41" ht="24.95" customHeight="1" x14ac:dyDescent="0.25">
      <c r="A10" s="16">
        <v>4</v>
      </c>
      <c r="B10" s="14" t="s">
        <v>44</v>
      </c>
      <c r="C10" s="16">
        <v>7</v>
      </c>
      <c r="D10" s="16">
        <v>1</v>
      </c>
      <c r="E10" s="16">
        <v>4</v>
      </c>
      <c r="F10" s="16">
        <v>3</v>
      </c>
      <c r="G10" s="16">
        <v>7</v>
      </c>
      <c r="H10" s="16">
        <v>4</v>
      </c>
      <c r="I10" s="16">
        <v>5</v>
      </c>
      <c r="J10" s="16">
        <v>2</v>
      </c>
      <c r="K10" s="16">
        <v>18</v>
      </c>
      <c r="L10" s="16">
        <v>7</v>
      </c>
      <c r="M10" s="16">
        <v>14</v>
      </c>
      <c r="N10" s="16">
        <v>1</v>
      </c>
      <c r="O10" s="16">
        <v>1</v>
      </c>
      <c r="P10" s="16">
        <v>1</v>
      </c>
      <c r="Q10" s="16">
        <v>24</v>
      </c>
      <c r="R10" s="16">
        <v>2</v>
      </c>
      <c r="S10" s="16">
        <v>8</v>
      </c>
      <c r="T10" s="16">
        <v>2</v>
      </c>
      <c r="U10" s="16">
        <v>11</v>
      </c>
      <c r="V10" s="16">
        <v>18</v>
      </c>
      <c r="W10" s="16">
        <v>2</v>
      </c>
      <c r="X10" s="16">
        <v>21</v>
      </c>
      <c r="Y10" s="16">
        <v>5</v>
      </c>
      <c r="Z10" s="16">
        <v>3</v>
      </c>
      <c r="AA10" s="16">
        <v>18</v>
      </c>
      <c r="AB10" s="16">
        <v>36</v>
      </c>
      <c r="AC10" s="16">
        <v>26</v>
      </c>
      <c r="AD10" s="16">
        <v>14</v>
      </c>
      <c r="AE10" s="16">
        <v>4</v>
      </c>
      <c r="AF10" s="16">
        <v>4</v>
      </c>
      <c r="AG10" s="16">
        <v>19</v>
      </c>
      <c r="AH10" s="16">
        <v>18</v>
      </c>
      <c r="AI10" s="16">
        <v>1</v>
      </c>
      <c r="AJ10" s="16">
        <v>1</v>
      </c>
      <c r="AK10" s="16">
        <v>12</v>
      </c>
      <c r="AL10" s="16">
        <v>15</v>
      </c>
      <c r="AM10" s="16">
        <v>13</v>
      </c>
      <c r="AN10" s="16">
        <v>24</v>
      </c>
      <c r="AO10" s="12">
        <v>376</v>
      </c>
    </row>
    <row r="11" spans="1:41" ht="24.95" customHeight="1" x14ac:dyDescent="0.25">
      <c r="A11" s="16">
        <v>5</v>
      </c>
      <c r="B11" s="14" t="s">
        <v>45</v>
      </c>
      <c r="C11" s="16">
        <v>5</v>
      </c>
      <c r="D11" s="16">
        <v>5</v>
      </c>
      <c r="E11" s="16">
        <v>22</v>
      </c>
      <c r="F11" s="16">
        <v>3</v>
      </c>
      <c r="G11" s="16">
        <v>12</v>
      </c>
      <c r="H11" s="16">
        <v>13</v>
      </c>
      <c r="I11" s="16">
        <v>22</v>
      </c>
      <c r="J11" s="16">
        <v>15</v>
      </c>
      <c r="K11" s="16">
        <v>14</v>
      </c>
      <c r="L11" s="16">
        <v>37</v>
      </c>
      <c r="M11" s="16">
        <v>6</v>
      </c>
      <c r="N11" s="16">
        <v>2</v>
      </c>
      <c r="O11" s="16">
        <v>12</v>
      </c>
      <c r="P11" s="16">
        <v>16</v>
      </c>
      <c r="Q11" s="16">
        <v>9</v>
      </c>
      <c r="R11" s="16">
        <v>2</v>
      </c>
      <c r="S11" s="16">
        <v>3</v>
      </c>
      <c r="T11" s="16">
        <v>6</v>
      </c>
      <c r="U11" s="16">
        <v>3</v>
      </c>
      <c r="V11" s="16">
        <v>18</v>
      </c>
      <c r="W11" s="16">
        <v>7</v>
      </c>
      <c r="X11" s="16">
        <v>22</v>
      </c>
      <c r="Y11" s="16">
        <v>16</v>
      </c>
      <c r="Z11" s="16">
        <v>16</v>
      </c>
      <c r="AA11" s="16">
        <v>7</v>
      </c>
      <c r="AB11" s="16">
        <v>73</v>
      </c>
      <c r="AC11" s="16">
        <v>11</v>
      </c>
      <c r="AD11" s="16">
        <v>9</v>
      </c>
      <c r="AE11" s="16">
        <v>24</v>
      </c>
      <c r="AF11" s="16">
        <v>7</v>
      </c>
      <c r="AG11" s="16">
        <v>14</v>
      </c>
      <c r="AH11" s="16">
        <v>14</v>
      </c>
      <c r="AI11" s="16">
        <v>2</v>
      </c>
      <c r="AJ11" s="16">
        <v>1</v>
      </c>
      <c r="AK11" s="16">
        <v>7</v>
      </c>
      <c r="AL11" s="16">
        <v>10</v>
      </c>
      <c r="AM11" s="16">
        <v>8</v>
      </c>
      <c r="AN11" s="16">
        <v>7</v>
      </c>
      <c r="AO11" s="12">
        <v>480</v>
      </c>
    </row>
    <row r="12" spans="1:41" ht="24.95" customHeight="1" x14ac:dyDescent="0.25">
      <c r="A12" s="16">
        <v>6</v>
      </c>
      <c r="B12" s="14" t="s">
        <v>46</v>
      </c>
      <c r="C12" s="16">
        <v>2</v>
      </c>
      <c r="D12" s="16">
        <v>2</v>
      </c>
      <c r="E12" s="16">
        <v>2</v>
      </c>
      <c r="F12" s="16">
        <v>1</v>
      </c>
      <c r="G12" s="16">
        <v>2</v>
      </c>
      <c r="H12" s="16">
        <v>6</v>
      </c>
      <c r="I12" s="16">
        <v>3</v>
      </c>
      <c r="J12" s="16">
        <v>1</v>
      </c>
      <c r="K12" s="16">
        <v>4</v>
      </c>
      <c r="L12" s="16">
        <v>4</v>
      </c>
      <c r="M12" s="16">
        <v>2</v>
      </c>
      <c r="N12" s="16">
        <v>1</v>
      </c>
      <c r="O12" s="16">
        <v>2</v>
      </c>
      <c r="P12" s="16">
        <v>1</v>
      </c>
      <c r="Q12" s="16">
        <v>3</v>
      </c>
      <c r="R12" s="16">
        <v>8</v>
      </c>
      <c r="S12" s="16">
        <v>1</v>
      </c>
      <c r="T12" s="16">
        <v>1</v>
      </c>
      <c r="U12" s="16">
        <v>1</v>
      </c>
      <c r="V12" s="16">
        <v>3</v>
      </c>
      <c r="W12" s="16">
        <v>3</v>
      </c>
      <c r="X12" s="16">
        <v>8</v>
      </c>
      <c r="Y12" s="16">
        <v>4</v>
      </c>
      <c r="Z12" s="16">
        <v>2</v>
      </c>
      <c r="AA12" s="16">
        <v>2</v>
      </c>
      <c r="AB12" s="16">
        <v>40</v>
      </c>
      <c r="AC12" s="16">
        <v>3</v>
      </c>
      <c r="AD12" s="16">
        <v>2</v>
      </c>
      <c r="AE12" s="16">
        <v>2</v>
      </c>
      <c r="AF12" s="16">
        <v>2</v>
      </c>
      <c r="AG12" s="16">
        <v>12</v>
      </c>
      <c r="AH12" s="16">
        <v>4</v>
      </c>
      <c r="AI12" s="16">
        <v>1</v>
      </c>
      <c r="AJ12" s="16">
        <v>1</v>
      </c>
      <c r="AK12" s="16">
        <v>2</v>
      </c>
      <c r="AL12" s="16">
        <v>3</v>
      </c>
      <c r="AM12" s="16">
        <v>1</v>
      </c>
      <c r="AN12" s="16">
        <v>3</v>
      </c>
      <c r="AO12" s="12">
        <v>145</v>
      </c>
    </row>
    <row r="13" spans="1:41" ht="24.95" customHeight="1" x14ac:dyDescent="0.25">
      <c r="A13" s="16">
        <v>7</v>
      </c>
      <c r="B13" s="14" t="s">
        <v>47</v>
      </c>
      <c r="C13" s="16">
        <v>15</v>
      </c>
      <c r="D13" s="16">
        <v>2</v>
      </c>
      <c r="E13" s="16">
        <v>7</v>
      </c>
      <c r="F13" s="16">
        <v>73</v>
      </c>
      <c r="G13" s="16">
        <v>88</v>
      </c>
      <c r="H13" s="16">
        <v>129</v>
      </c>
      <c r="I13" s="16">
        <v>10</v>
      </c>
      <c r="J13" s="16">
        <v>7</v>
      </c>
      <c r="K13" s="16">
        <v>10</v>
      </c>
      <c r="L13" s="16">
        <v>20</v>
      </c>
      <c r="M13" s="16">
        <v>2</v>
      </c>
      <c r="N13" s="16">
        <v>15</v>
      </c>
      <c r="O13" s="16">
        <v>2</v>
      </c>
      <c r="P13" s="16">
        <v>2</v>
      </c>
      <c r="Q13" s="16">
        <v>2</v>
      </c>
      <c r="R13" s="16">
        <v>10</v>
      </c>
      <c r="S13" s="16">
        <v>5</v>
      </c>
      <c r="T13" s="16">
        <v>15</v>
      </c>
      <c r="U13" s="16">
        <v>2</v>
      </c>
      <c r="V13" s="16">
        <v>5</v>
      </c>
      <c r="W13" s="16">
        <v>24</v>
      </c>
      <c r="X13" s="16">
        <v>15</v>
      </c>
      <c r="Y13" s="16">
        <v>2</v>
      </c>
      <c r="Z13" s="16">
        <v>2</v>
      </c>
      <c r="AA13" s="16">
        <v>2</v>
      </c>
      <c r="AB13" s="16">
        <v>51</v>
      </c>
      <c r="AC13" s="16">
        <v>2</v>
      </c>
      <c r="AD13" s="16">
        <v>20</v>
      </c>
      <c r="AE13" s="16">
        <v>7</v>
      </c>
      <c r="AF13" s="16">
        <v>2</v>
      </c>
      <c r="AG13" s="16">
        <v>12</v>
      </c>
      <c r="AH13" s="16">
        <v>7</v>
      </c>
      <c r="AI13" s="16">
        <v>7</v>
      </c>
      <c r="AJ13" s="16">
        <v>2</v>
      </c>
      <c r="AK13" s="16">
        <v>2</v>
      </c>
      <c r="AL13" s="16">
        <v>5</v>
      </c>
      <c r="AM13" s="16">
        <v>2</v>
      </c>
      <c r="AN13" s="16">
        <v>5</v>
      </c>
      <c r="AO13" s="12">
        <v>590</v>
      </c>
    </row>
    <row r="14" spans="1:41" ht="24.95" customHeight="1" x14ac:dyDescent="0.25">
      <c r="A14" s="16">
        <v>8</v>
      </c>
      <c r="B14" s="14" t="s">
        <v>48</v>
      </c>
      <c r="C14" s="16">
        <v>1</v>
      </c>
      <c r="D14" s="16">
        <v>2</v>
      </c>
      <c r="E14" s="16">
        <v>3</v>
      </c>
      <c r="F14" s="16">
        <v>4</v>
      </c>
      <c r="G14" s="16">
        <v>4</v>
      </c>
      <c r="H14" s="16">
        <v>8</v>
      </c>
      <c r="I14" s="16">
        <v>3</v>
      </c>
      <c r="J14" s="16">
        <v>4</v>
      </c>
      <c r="K14" s="16">
        <v>9</v>
      </c>
      <c r="L14" s="16">
        <v>9</v>
      </c>
      <c r="M14" s="16">
        <v>5</v>
      </c>
      <c r="N14" s="16">
        <v>4</v>
      </c>
      <c r="O14" s="16">
        <v>3</v>
      </c>
      <c r="P14" s="16">
        <v>4</v>
      </c>
      <c r="Q14" s="16">
        <v>4</v>
      </c>
      <c r="R14" s="16">
        <v>2</v>
      </c>
      <c r="S14" s="16">
        <v>1</v>
      </c>
      <c r="T14" s="16">
        <v>1</v>
      </c>
      <c r="U14" s="16">
        <v>3</v>
      </c>
      <c r="V14" s="16">
        <v>8</v>
      </c>
      <c r="W14" s="16">
        <v>4</v>
      </c>
      <c r="X14" s="16">
        <v>15</v>
      </c>
      <c r="Y14" s="16">
        <v>7</v>
      </c>
      <c r="Z14" s="16">
        <v>2</v>
      </c>
      <c r="AA14" s="16">
        <v>4</v>
      </c>
      <c r="AB14" s="16">
        <v>32</v>
      </c>
      <c r="AC14" s="16">
        <v>9</v>
      </c>
      <c r="AD14" s="16">
        <v>5</v>
      </c>
      <c r="AE14" s="16">
        <v>7</v>
      </c>
      <c r="AF14" s="16">
        <v>8</v>
      </c>
      <c r="AG14" s="16">
        <v>6</v>
      </c>
      <c r="AH14" s="16">
        <v>8</v>
      </c>
      <c r="AI14" s="16">
        <v>1</v>
      </c>
      <c r="AJ14" s="16">
        <v>1</v>
      </c>
      <c r="AK14" s="16">
        <v>10</v>
      </c>
      <c r="AL14" s="16">
        <v>9</v>
      </c>
      <c r="AM14" s="16">
        <v>8</v>
      </c>
      <c r="AN14" s="16">
        <v>7</v>
      </c>
      <c r="AO14" s="12">
        <v>225</v>
      </c>
    </row>
    <row r="15" spans="1:41" ht="24.95" customHeight="1" x14ac:dyDescent="0.25">
      <c r="A15" s="16">
        <v>9</v>
      </c>
      <c r="B15" s="14" t="s">
        <v>49</v>
      </c>
      <c r="C15" s="16">
        <v>1</v>
      </c>
      <c r="D15" s="16">
        <v>1</v>
      </c>
      <c r="E15" s="16">
        <v>1</v>
      </c>
      <c r="F15" s="16">
        <v>1</v>
      </c>
      <c r="G15" s="16">
        <v>2</v>
      </c>
      <c r="H15" s="16">
        <v>2</v>
      </c>
      <c r="I15" s="16">
        <v>2</v>
      </c>
      <c r="J15" s="16">
        <v>1</v>
      </c>
      <c r="K15" s="16">
        <v>1</v>
      </c>
      <c r="L15" s="16">
        <v>2</v>
      </c>
      <c r="M15" s="16">
        <v>1</v>
      </c>
      <c r="N15" s="16">
        <v>1</v>
      </c>
      <c r="O15" s="16">
        <v>1</v>
      </c>
      <c r="P15" s="16">
        <v>1</v>
      </c>
      <c r="Q15" s="16">
        <v>1</v>
      </c>
      <c r="R15" s="16">
        <v>1</v>
      </c>
      <c r="S15" s="16">
        <v>1</v>
      </c>
      <c r="T15" s="16">
        <v>1</v>
      </c>
      <c r="U15" s="16">
        <v>1</v>
      </c>
      <c r="V15" s="16">
        <v>2</v>
      </c>
      <c r="W15" s="16">
        <v>1</v>
      </c>
      <c r="X15" s="16">
        <v>3</v>
      </c>
      <c r="Y15" s="16">
        <v>1</v>
      </c>
      <c r="Z15" s="16">
        <v>1</v>
      </c>
      <c r="AA15" s="16">
        <v>2</v>
      </c>
      <c r="AB15" s="16">
        <v>13</v>
      </c>
      <c r="AC15" s="16">
        <v>2</v>
      </c>
      <c r="AD15" s="16">
        <v>1</v>
      </c>
      <c r="AE15" s="16">
        <v>2</v>
      </c>
      <c r="AF15" s="16">
        <v>1</v>
      </c>
      <c r="AG15" s="16">
        <v>2</v>
      </c>
      <c r="AH15" s="16">
        <v>1</v>
      </c>
      <c r="AI15" s="16">
        <v>1</v>
      </c>
      <c r="AJ15" s="16">
        <v>1</v>
      </c>
      <c r="AK15" s="16">
        <v>1</v>
      </c>
      <c r="AL15" s="16">
        <v>1</v>
      </c>
      <c r="AM15" s="16">
        <v>1</v>
      </c>
      <c r="AN15" s="16">
        <v>2</v>
      </c>
      <c r="AO15" s="12">
        <v>62</v>
      </c>
    </row>
    <row r="16" spans="1:41" ht="24.95" customHeight="1" x14ac:dyDescent="0.25">
      <c r="A16" s="16">
        <v>10</v>
      </c>
      <c r="B16" s="14" t="s">
        <v>50</v>
      </c>
      <c r="C16" s="16">
        <v>6</v>
      </c>
      <c r="D16" s="16">
        <v>4</v>
      </c>
      <c r="E16" s="16">
        <v>8</v>
      </c>
      <c r="F16" s="16">
        <v>5</v>
      </c>
      <c r="G16" s="16">
        <v>7</v>
      </c>
      <c r="H16" s="16">
        <v>10</v>
      </c>
      <c r="I16" s="16">
        <v>4</v>
      </c>
      <c r="J16" s="16">
        <v>14</v>
      </c>
      <c r="K16" s="16">
        <v>8</v>
      </c>
      <c r="L16" s="16">
        <v>5</v>
      </c>
      <c r="M16" s="16">
        <v>2</v>
      </c>
      <c r="N16" s="16">
        <v>5</v>
      </c>
      <c r="O16" s="16">
        <v>5</v>
      </c>
      <c r="P16" s="16">
        <v>2</v>
      </c>
      <c r="Q16" s="16">
        <v>13</v>
      </c>
      <c r="R16" s="16">
        <v>5</v>
      </c>
      <c r="S16" s="16">
        <v>3</v>
      </c>
      <c r="T16" s="16">
        <v>2</v>
      </c>
      <c r="U16" s="16">
        <v>2</v>
      </c>
      <c r="V16" s="16">
        <v>7</v>
      </c>
      <c r="W16" s="16">
        <v>6</v>
      </c>
      <c r="X16" s="16">
        <v>13</v>
      </c>
      <c r="Y16" s="16">
        <v>12</v>
      </c>
      <c r="Z16" s="16">
        <v>5</v>
      </c>
      <c r="AA16" s="16">
        <v>2</v>
      </c>
      <c r="AB16" s="16">
        <v>52</v>
      </c>
      <c r="AC16" s="16">
        <v>9</v>
      </c>
      <c r="AD16" s="16">
        <v>4</v>
      </c>
      <c r="AE16" s="16">
        <v>5</v>
      </c>
      <c r="AF16" s="16">
        <v>2</v>
      </c>
      <c r="AG16" s="16">
        <v>10</v>
      </c>
      <c r="AH16" s="16">
        <v>5</v>
      </c>
      <c r="AI16" s="16">
        <v>2</v>
      </c>
      <c r="AJ16" s="16">
        <v>2</v>
      </c>
      <c r="AK16" s="16">
        <v>10</v>
      </c>
      <c r="AL16" s="16">
        <v>6</v>
      </c>
      <c r="AM16" s="16">
        <v>2</v>
      </c>
      <c r="AN16" s="16">
        <v>9</v>
      </c>
      <c r="AO16" s="12">
        <v>273</v>
      </c>
    </row>
    <row r="17" spans="1:41" ht="24.95" customHeight="1" x14ac:dyDescent="0.25">
      <c r="A17" s="16">
        <v>11</v>
      </c>
      <c r="B17" s="14" t="s">
        <v>51</v>
      </c>
      <c r="C17" s="16">
        <v>1</v>
      </c>
      <c r="D17" s="16">
        <v>1</v>
      </c>
      <c r="E17" s="16">
        <v>1</v>
      </c>
      <c r="F17" s="16">
        <v>0</v>
      </c>
      <c r="G17" s="16">
        <v>1</v>
      </c>
      <c r="H17" s="16">
        <v>3</v>
      </c>
      <c r="I17" s="16">
        <v>2</v>
      </c>
      <c r="J17" s="16">
        <v>1</v>
      </c>
      <c r="K17" s="16">
        <v>2</v>
      </c>
      <c r="L17" s="16">
        <v>3</v>
      </c>
      <c r="M17" s="16">
        <v>1</v>
      </c>
      <c r="N17" s="16">
        <v>0</v>
      </c>
      <c r="O17" s="16">
        <v>1</v>
      </c>
      <c r="P17" s="16">
        <v>0</v>
      </c>
      <c r="Q17" s="16">
        <v>2</v>
      </c>
      <c r="R17" s="16">
        <v>1</v>
      </c>
      <c r="S17" s="16">
        <v>2</v>
      </c>
      <c r="T17" s="16">
        <v>0</v>
      </c>
      <c r="U17" s="16">
        <v>0</v>
      </c>
      <c r="V17" s="16">
        <v>3</v>
      </c>
      <c r="W17" s="16">
        <v>1</v>
      </c>
      <c r="X17" s="16">
        <v>3</v>
      </c>
      <c r="Y17" s="16">
        <v>2</v>
      </c>
      <c r="Z17" s="16">
        <v>2</v>
      </c>
      <c r="AA17" s="16">
        <v>2</v>
      </c>
      <c r="AB17" s="16">
        <v>19</v>
      </c>
      <c r="AC17" s="16">
        <v>2</v>
      </c>
      <c r="AD17" s="16">
        <v>1</v>
      </c>
      <c r="AE17" s="16">
        <v>2</v>
      </c>
      <c r="AF17" s="16">
        <v>0</v>
      </c>
      <c r="AG17" s="16">
        <v>1</v>
      </c>
      <c r="AH17" s="16">
        <v>1</v>
      </c>
      <c r="AI17" s="16">
        <v>0</v>
      </c>
      <c r="AJ17" s="16">
        <v>1</v>
      </c>
      <c r="AK17" s="16">
        <v>1</v>
      </c>
      <c r="AL17" s="16">
        <v>1</v>
      </c>
      <c r="AM17" s="16">
        <v>0</v>
      </c>
      <c r="AN17" s="16">
        <v>1</v>
      </c>
      <c r="AO17" s="12">
        <v>65</v>
      </c>
    </row>
    <row r="18" spans="1:41" ht="24.95" customHeight="1" x14ac:dyDescent="0.25">
      <c r="A18" s="16">
        <v>12</v>
      </c>
      <c r="B18" s="14" t="s">
        <v>52</v>
      </c>
      <c r="C18" s="16">
        <v>0</v>
      </c>
      <c r="D18" s="16">
        <v>0</v>
      </c>
      <c r="E18" s="16">
        <v>0</v>
      </c>
      <c r="F18" s="16">
        <v>0</v>
      </c>
      <c r="G18" s="16">
        <v>1</v>
      </c>
      <c r="H18" s="16">
        <v>1</v>
      </c>
      <c r="I18" s="16">
        <v>1</v>
      </c>
      <c r="J18" s="16">
        <v>0</v>
      </c>
      <c r="K18" s="16">
        <v>1</v>
      </c>
      <c r="L18" s="16">
        <v>1</v>
      </c>
      <c r="M18" s="16">
        <v>0</v>
      </c>
      <c r="N18" s="16">
        <v>0</v>
      </c>
      <c r="O18" s="16">
        <v>0</v>
      </c>
      <c r="P18" s="16">
        <v>0</v>
      </c>
      <c r="Q18" s="16">
        <v>1</v>
      </c>
      <c r="R18" s="16">
        <v>1</v>
      </c>
      <c r="S18" s="16">
        <v>0</v>
      </c>
      <c r="T18" s="16">
        <v>0</v>
      </c>
      <c r="U18" s="16">
        <v>0</v>
      </c>
      <c r="V18" s="16">
        <v>1</v>
      </c>
      <c r="W18" s="16">
        <v>1</v>
      </c>
      <c r="X18" s="16">
        <v>1</v>
      </c>
      <c r="Y18" s="16">
        <v>1</v>
      </c>
      <c r="Z18" s="16">
        <v>0</v>
      </c>
      <c r="AA18" s="16">
        <v>0</v>
      </c>
      <c r="AB18" s="16">
        <v>8</v>
      </c>
      <c r="AC18" s="16">
        <v>0</v>
      </c>
      <c r="AD18" s="16">
        <v>1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1</v>
      </c>
      <c r="AM18" s="16">
        <v>0</v>
      </c>
      <c r="AN18" s="16">
        <v>1</v>
      </c>
      <c r="AO18" s="12">
        <v>22</v>
      </c>
    </row>
    <row r="19" spans="1:41" ht="24.95" customHeight="1" x14ac:dyDescent="0.25">
      <c r="A19" s="16">
        <v>13</v>
      </c>
      <c r="B19" s="14" t="s">
        <v>53</v>
      </c>
      <c r="C19" s="16">
        <v>5</v>
      </c>
      <c r="D19" s="16">
        <v>1</v>
      </c>
      <c r="E19" s="16">
        <v>4</v>
      </c>
      <c r="F19" s="16">
        <v>1</v>
      </c>
      <c r="G19" s="16">
        <v>6</v>
      </c>
      <c r="H19" s="16">
        <v>12</v>
      </c>
      <c r="I19" s="16">
        <v>5</v>
      </c>
      <c r="J19" s="16">
        <v>3</v>
      </c>
      <c r="K19" s="16">
        <v>5</v>
      </c>
      <c r="L19" s="16">
        <v>9</v>
      </c>
      <c r="M19" s="16">
        <v>4</v>
      </c>
      <c r="N19" s="16">
        <v>1</v>
      </c>
      <c r="O19" s="16">
        <v>1</v>
      </c>
      <c r="P19" s="16">
        <v>3</v>
      </c>
      <c r="Q19" s="16">
        <v>3</v>
      </c>
      <c r="R19" s="16">
        <v>1</v>
      </c>
      <c r="S19" s="16">
        <v>1</v>
      </c>
      <c r="T19" s="16">
        <v>1</v>
      </c>
      <c r="U19" s="16">
        <v>3</v>
      </c>
      <c r="V19" s="16">
        <v>3</v>
      </c>
      <c r="W19" s="16">
        <v>3</v>
      </c>
      <c r="X19" s="16">
        <v>14</v>
      </c>
      <c r="Y19" s="16">
        <v>6</v>
      </c>
      <c r="Z19" s="16">
        <v>1</v>
      </c>
      <c r="AA19" s="16">
        <v>5</v>
      </c>
      <c r="AB19" s="16">
        <v>50</v>
      </c>
      <c r="AC19" s="16">
        <v>4</v>
      </c>
      <c r="AD19" s="16">
        <v>4</v>
      </c>
      <c r="AE19" s="16">
        <v>5</v>
      </c>
      <c r="AF19" s="16">
        <v>1</v>
      </c>
      <c r="AG19" s="16">
        <v>3</v>
      </c>
      <c r="AH19" s="16">
        <v>6</v>
      </c>
      <c r="AI19" s="16">
        <v>3</v>
      </c>
      <c r="AJ19" s="16">
        <v>1</v>
      </c>
      <c r="AK19" s="16">
        <v>3</v>
      </c>
      <c r="AL19" s="16">
        <v>6</v>
      </c>
      <c r="AM19" s="16">
        <v>1</v>
      </c>
      <c r="AN19" s="16">
        <v>12</v>
      </c>
      <c r="AO19" s="12">
        <v>200</v>
      </c>
    </row>
    <row r="20" spans="1:41" ht="24.95" customHeight="1" x14ac:dyDescent="0.25">
      <c r="A20" s="16">
        <v>14</v>
      </c>
      <c r="B20" s="14" t="s">
        <v>54</v>
      </c>
      <c r="C20" s="16">
        <v>97</v>
      </c>
      <c r="D20" s="16">
        <v>13</v>
      </c>
      <c r="E20" s="16">
        <v>26</v>
      </c>
      <c r="F20" s="16">
        <v>26</v>
      </c>
      <c r="G20" s="16">
        <v>55</v>
      </c>
      <c r="H20" s="16">
        <v>68</v>
      </c>
      <c r="I20" s="16">
        <v>37</v>
      </c>
      <c r="J20" s="16">
        <v>24</v>
      </c>
      <c r="K20" s="16">
        <v>34</v>
      </c>
      <c r="L20" s="16">
        <v>34</v>
      </c>
      <c r="M20" s="16">
        <v>39</v>
      </c>
      <c r="N20" s="16">
        <v>37</v>
      </c>
      <c r="O20" s="16">
        <v>11</v>
      </c>
      <c r="P20" s="16">
        <v>26</v>
      </c>
      <c r="Q20" s="16">
        <v>82</v>
      </c>
      <c r="R20" s="16">
        <v>29</v>
      </c>
      <c r="S20" s="16">
        <v>82</v>
      </c>
      <c r="T20" s="16">
        <v>24</v>
      </c>
      <c r="U20" s="16">
        <v>34</v>
      </c>
      <c r="V20" s="16">
        <v>47</v>
      </c>
      <c r="W20" s="16">
        <v>34</v>
      </c>
      <c r="X20" s="16">
        <v>68</v>
      </c>
      <c r="Y20" s="16">
        <v>42</v>
      </c>
      <c r="Z20" s="16">
        <v>37</v>
      </c>
      <c r="AA20" s="16">
        <v>42</v>
      </c>
      <c r="AB20" s="16">
        <v>128</v>
      </c>
      <c r="AC20" s="16">
        <v>71</v>
      </c>
      <c r="AD20" s="16">
        <v>82</v>
      </c>
      <c r="AE20" s="16">
        <v>53</v>
      </c>
      <c r="AF20" s="16">
        <v>26</v>
      </c>
      <c r="AG20" s="16">
        <v>60</v>
      </c>
      <c r="AH20" s="16">
        <v>89</v>
      </c>
      <c r="AI20" s="16">
        <v>11</v>
      </c>
      <c r="AJ20" s="16">
        <v>5</v>
      </c>
      <c r="AK20" s="16">
        <v>24</v>
      </c>
      <c r="AL20" s="16">
        <v>68</v>
      </c>
      <c r="AM20" s="16">
        <v>39</v>
      </c>
      <c r="AN20" s="16">
        <v>76</v>
      </c>
      <c r="AO20" s="12">
        <v>1780</v>
      </c>
    </row>
    <row r="21" spans="1:41" ht="24.95" customHeight="1" x14ac:dyDescent="0.25">
      <c r="A21" s="16">
        <v>15</v>
      </c>
      <c r="B21" s="14" t="s">
        <v>55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1</v>
      </c>
      <c r="I21" s="16">
        <v>0</v>
      </c>
      <c r="J21" s="16">
        <v>0</v>
      </c>
      <c r="K21" s="16">
        <v>1</v>
      </c>
      <c r="L21" s="16">
        <v>1</v>
      </c>
      <c r="M21" s="16">
        <v>2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2</v>
      </c>
      <c r="Y21" s="16">
        <v>0</v>
      </c>
      <c r="Z21" s="16">
        <v>0</v>
      </c>
      <c r="AA21" s="16">
        <v>0</v>
      </c>
      <c r="AB21" s="16">
        <v>3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1</v>
      </c>
      <c r="AM21" s="16">
        <v>0</v>
      </c>
      <c r="AN21" s="16">
        <v>0</v>
      </c>
      <c r="AO21" s="12">
        <v>11</v>
      </c>
    </row>
    <row r="22" spans="1:41" ht="24.95" customHeight="1" x14ac:dyDescent="0.25">
      <c r="A22" s="16">
        <v>16</v>
      </c>
      <c r="B22" s="14" t="s">
        <v>56</v>
      </c>
      <c r="C22" s="16">
        <v>3</v>
      </c>
      <c r="D22" s="16">
        <v>1</v>
      </c>
      <c r="E22" s="16">
        <v>5</v>
      </c>
      <c r="F22" s="16">
        <v>3</v>
      </c>
      <c r="G22" s="16">
        <v>5</v>
      </c>
      <c r="H22" s="16">
        <v>9</v>
      </c>
      <c r="I22" s="16">
        <v>6</v>
      </c>
      <c r="J22" s="16">
        <v>2</v>
      </c>
      <c r="K22" s="16">
        <v>5</v>
      </c>
      <c r="L22" s="16">
        <v>8</v>
      </c>
      <c r="M22" s="16">
        <v>4</v>
      </c>
      <c r="N22" s="16">
        <v>2</v>
      </c>
      <c r="O22" s="16">
        <v>2</v>
      </c>
      <c r="P22" s="16">
        <v>3</v>
      </c>
      <c r="Q22" s="16">
        <v>1</v>
      </c>
      <c r="R22" s="16">
        <v>1</v>
      </c>
      <c r="S22" s="16">
        <v>1</v>
      </c>
      <c r="T22" s="16">
        <v>1</v>
      </c>
      <c r="U22" s="16">
        <v>3</v>
      </c>
      <c r="V22" s="16">
        <v>7</v>
      </c>
      <c r="W22" s="16">
        <v>4</v>
      </c>
      <c r="X22" s="16">
        <v>11</v>
      </c>
      <c r="Y22" s="16">
        <v>6</v>
      </c>
      <c r="Z22" s="16">
        <v>3</v>
      </c>
      <c r="AA22" s="16">
        <v>4</v>
      </c>
      <c r="AB22" s="16">
        <v>48</v>
      </c>
      <c r="AC22" s="16">
        <v>7</v>
      </c>
      <c r="AD22" s="16">
        <v>5</v>
      </c>
      <c r="AE22" s="16">
        <v>4</v>
      </c>
      <c r="AF22" s="16">
        <v>1</v>
      </c>
      <c r="AG22" s="16">
        <v>4</v>
      </c>
      <c r="AH22" s="16">
        <v>10</v>
      </c>
      <c r="AI22" s="16">
        <v>2</v>
      </c>
      <c r="AJ22" s="16">
        <v>1</v>
      </c>
      <c r="AK22" s="16">
        <v>2</v>
      </c>
      <c r="AL22" s="16">
        <v>6</v>
      </c>
      <c r="AM22" s="16">
        <v>2</v>
      </c>
      <c r="AN22" s="16">
        <v>8</v>
      </c>
      <c r="AO22" s="12">
        <v>200</v>
      </c>
    </row>
    <row r="23" spans="1:41" ht="24.95" customHeight="1" x14ac:dyDescent="0.25">
      <c r="A23" s="16">
        <v>17</v>
      </c>
      <c r="B23" s="14" t="s">
        <v>57</v>
      </c>
      <c r="C23" s="16">
        <v>3</v>
      </c>
      <c r="D23" s="16">
        <v>3</v>
      </c>
      <c r="E23" s="16">
        <v>3</v>
      </c>
      <c r="F23" s="16">
        <v>7</v>
      </c>
      <c r="G23" s="16">
        <v>3</v>
      </c>
      <c r="H23" s="16">
        <v>10</v>
      </c>
      <c r="I23" s="16">
        <v>2</v>
      </c>
      <c r="J23" s="16">
        <v>3</v>
      </c>
      <c r="K23" s="16">
        <v>2</v>
      </c>
      <c r="L23" s="16">
        <v>13</v>
      </c>
      <c r="M23" s="16">
        <v>2</v>
      </c>
      <c r="N23" s="16">
        <v>4</v>
      </c>
      <c r="O23" s="16">
        <v>1</v>
      </c>
      <c r="P23" s="16">
        <v>2</v>
      </c>
      <c r="Q23" s="16">
        <v>3</v>
      </c>
      <c r="R23" s="16">
        <v>2</v>
      </c>
      <c r="S23" s="16">
        <v>1</v>
      </c>
      <c r="T23" s="16">
        <v>3</v>
      </c>
      <c r="U23" s="16">
        <v>1</v>
      </c>
      <c r="V23" s="16">
        <v>2</v>
      </c>
      <c r="W23" s="16">
        <v>5</v>
      </c>
      <c r="X23" s="16">
        <v>10</v>
      </c>
      <c r="Y23" s="16">
        <v>3</v>
      </c>
      <c r="Z23" s="16">
        <v>4</v>
      </c>
      <c r="AA23" s="16">
        <v>6</v>
      </c>
      <c r="AB23" s="16">
        <v>33</v>
      </c>
      <c r="AC23" s="16">
        <v>7</v>
      </c>
      <c r="AD23" s="16">
        <v>3</v>
      </c>
      <c r="AE23" s="16">
        <v>4</v>
      </c>
      <c r="AF23" s="16">
        <v>1</v>
      </c>
      <c r="AG23" s="16">
        <v>3</v>
      </c>
      <c r="AH23" s="16">
        <v>2</v>
      </c>
      <c r="AI23" s="16">
        <v>1</v>
      </c>
      <c r="AJ23" s="16">
        <v>1</v>
      </c>
      <c r="AK23" s="16">
        <v>1</v>
      </c>
      <c r="AL23" s="16">
        <v>3</v>
      </c>
      <c r="AM23" s="16">
        <v>1</v>
      </c>
      <c r="AN23" s="16">
        <v>2</v>
      </c>
      <c r="AO23" s="12">
        <v>160</v>
      </c>
    </row>
    <row r="24" spans="1:41" ht="24.95" customHeight="1" x14ac:dyDescent="0.25">
      <c r="A24" s="16">
        <v>18</v>
      </c>
      <c r="B24" s="14" t="s">
        <v>58</v>
      </c>
      <c r="C24" s="16">
        <v>1</v>
      </c>
      <c r="D24" s="16">
        <v>1</v>
      </c>
      <c r="E24" s="16">
        <v>1</v>
      </c>
      <c r="F24" s="16">
        <v>1</v>
      </c>
      <c r="G24" s="16">
        <v>2</v>
      </c>
      <c r="H24" s="16">
        <v>2</v>
      </c>
      <c r="I24" s="16">
        <v>1</v>
      </c>
      <c r="J24" s="16">
        <v>2</v>
      </c>
      <c r="K24" s="16">
        <v>1</v>
      </c>
      <c r="L24" s="16">
        <v>2</v>
      </c>
      <c r="M24" s="16">
        <v>3</v>
      </c>
      <c r="N24" s="16">
        <v>1</v>
      </c>
      <c r="O24" s="16">
        <v>1</v>
      </c>
      <c r="P24" s="16">
        <v>1</v>
      </c>
      <c r="Q24" s="16">
        <v>1</v>
      </c>
      <c r="R24" s="16">
        <v>1</v>
      </c>
      <c r="S24" s="16">
        <v>1</v>
      </c>
      <c r="T24" s="16">
        <v>1</v>
      </c>
      <c r="U24" s="16">
        <v>1</v>
      </c>
      <c r="V24" s="16">
        <v>2</v>
      </c>
      <c r="W24" s="16">
        <v>1</v>
      </c>
      <c r="X24" s="16">
        <v>4</v>
      </c>
      <c r="Y24" s="16">
        <v>1</v>
      </c>
      <c r="Z24" s="16">
        <v>1</v>
      </c>
      <c r="AA24" s="16">
        <v>2</v>
      </c>
      <c r="AB24" s="16">
        <v>22</v>
      </c>
      <c r="AC24" s="16">
        <v>2</v>
      </c>
      <c r="AD24" s="16">
        <v>2</v>
      </c>
      <c r="AE24" s="16">
        <v>3</v>
      </c>
      <c r="AF24" s="16">
        <v>1</v>
      </c>
      <c r="AG24" s="16">
        <v>1</v>
      </c>
      <c r="AH24" s="16">
        <v>3</v>
      </c>
      <c r="AI24" s="16">
        <v>1</v>
      </c>
      <c r="AJ24" s="16">
        <v>1</v>
      </c>
      <c r="AK24" s="16">
        <v>1</v>
      </c>
      <c r="AL24" s="16">
        <v>2</v>
      </c>
      <c r="AM24" s="16">
        <v>1</v>
      </c>
      <c r="AN24" s="16">
        <v>3</v>
      </c>
      <c r="AO24" s="12">
        <v>79</v>
      </c>
    </row>
    <row r="25" spans="1:41" ht="24.95" customHeight="1" x14ac:dyDescent="0.25">
      <c r="A25" s="16">
        <v>19</v>
      </c>
      <c r="B25" s="14" t="s">
        <v>59</v>
      </c>
      <c r="C25" s="16">
        <v>0</v>
      </c>
      <c r="D25" s="16">
        <v>0</v>
      </c>
      <c r="E25" s="16">
        <v>1</v>
      </c>
      <c r="F25" s="16">
        <v>0</v>
      </c>
      <c r="G25" s="16">
        <v>3</v>
      </c>
      <c r="H25" s="16">
        <v>3</v>
      </c>
      <c r="I25" s="16">
        <v>6</v>
      </c>
      <c r="J25" s="16">
        <v>0</v>
      </c>
      <c r="K25" s="16">
        <v>3</v>
      </c>
      <c r="L25" s="16">
        <v>4</v>
      </c>
      <c r="M25" s="16">
        <v>1</v>
      </c>
      <c r="N25" s="16">
        <v>0</v>
      </c>
      <c r="O25" s="16">
        <v>1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1</v>
      </c>
      <c r="W25" s="16">
        <v>0</v>
      </c>
      <c r="X25" s="16">
        <v>4</v>
      </c>
      <c r="Y25" s="16">
        <v>1</v>
      </c>
      <c r="Z25" s="16">
        <v>1</v>
      </c>
      <c r="AA25" s="16">
        <v>1</v>
      </c>
      <c r="AB25" s="16">
        <v>31</v>
      </c>
      <c r="AC25" s="16">
        <v>1</v>
      </c>
      <c r="AD25" s="16">
        <v>3</v>
      </c>
      <c r="AE25" s="16">
        <v>4</v>
      </c>
      <c r="AF25" s="16">
        <v>1</v>
      </c>
      <c r="AG25" s="16">
        <v>1</v>
      </c>
      <c r="AH25" s="16">
        <v>1</v>
      </c>
      <c r="AI25" s="16">
        <v>0</v>
      </c>
      <c r="AJ25" s="16">
        <v>0</v>
      </c>
      <c r="AK25" s="16">
        <v>1</v>
      </c>
      <c r="AL25" s="16">
        <v>4</v>
      </c>
      <c r="AM25" s="16">
        <v>0</v>
      </c>
      <c r="AN25" s="16">
        <v>3</v>
      </c>
      <c r="AO25" s="12">
        <v>80</v>
      </c>
    </row>
    <row r="26" spans="1:41" ht="24.95" customHeight="1" x14ac:dyDescent="0.25">
      <c r="A26" s="16">
        <v>20</v>
      </c>
      <c r="B26" s="14" t="s">
        <v>60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1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2">
        <v>1</v>
      </c>
    </row>
    <row r="27" spans="1:41" ht="24.95" customHeight="1" x14ac:dyDescent="0.25">
      <c r="A27" s="16">
        <v>21</v>
      </c>
      <c r="B27" s="14" t="s">
        <v>61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1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2">
        <v>1</v>
      </c>
    </row>
    <row r="28" spans="1:41" ht="24.95" customHeight="1" x14ac:dyDescent="0.25">
      <c r="A28" s="16">
        <v>22</v>
      </c>
      <c r="B28" s="14" t="s">
        <v>62</v>
      </c>
      <c r="C28" s="16">
        <v>0</v>
      </c>
      <c r="D28" s="16">
        <v>0</v>
      </c>
      <c r="E28" s="16">
        <v>0</v>
      </c>
      <c r="F28" s="16">
        <v>0</v>
      </c>
      <c r="G28" s="16">
        <v>4</v>
      </c>
      <c r="H28" s="16">
        <v>4</v>
      </c>
      <c r="I28" s="16">
        <v>0</v>
      </c>
      <c r="J28" s="16">
        <v>0</v>
      </c>
      <c r="K28" s="16">
        <v>4</v>
      </c>
      <c r="L28" s="16">
        <v>4</v>
      </c>
      <c r="M28" s="16">
        <v>4</v>
      </c>
      <c r="N28" s="16">
        <v>0</v>
      </c>
      <c r="O28" s="16">
        <v>0</v>
      </c>
      <c r="P28" s="16">
        <v>0</v>
      </c>
      <c r="Q28" s="16">
        <v>4</v>
      </c>
      <c r="R28" s="16">
        <v>0</v>
      </c>
      <c r="S28" s="16">
        <v>0</v>
      </c>
      <c r="T28" s="16">
        <v>0</v>
      </c>
      <c r="U28" s="16">
        <v>0</v>
      </c>
      <c r="V28" s="16">
        <v>4</v>
      </c>
      <c r="W28" s="16">
        <v>0</v>
      </c>
      <c r="X28" s="16">
        <v>13</v>
      </c>
      <c r="Y28" s="16">
        <v>0</v>
      </c>
      <c r="Z28" s="16">
        <v>0</v>
      </c>
      <c r="AA28" s="16">
        <v>0</v>
      </c>
      <c r="AB28" s="16">
        <v>67</v>
      </c>
      <c r="AC28" s="16">
        <v>0</v>
      </c>
      <c r="AD28" s="16">
        <v>0</v>
      </c>
      <c r="AE28" s="16">
        <v>0</v>
      </c>
      <c r="AF28" s="16">
        <v>0</v>
      </c>
      <c r="AG28" s="16">
        <v>4</v>
      </c>
      <c r="AH28" s="16">
        <v>4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4</v>
      </c>
      <c r="AO28" s="12">
        <v>120</v>
      </c>
    </row>
    <row r="29" spans="1:41" ht="24.95" customHeight="1" x14ac:dyDescent="0.25">
      <c r="A29" s="16">
        <v>23</v>
      </c>
      <c r="B29" s="14" t="s">
        <v>63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1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2">
        <v>1</v>
      </c>
    </row>
    <row r="30" spans="1:41" ht="24.95" customHeight="1" x14ac:dyDescent="0.25">
      <c r="A30" s="16">
        <v>24</v>
      </c>
      <c r="B30" s="14" t="s">
        <v>64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1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1</v>
      </c>
      <c r="Y30" s="16">
        <v>0</v>
      </c>
      <c r="Z30" s="16">
        <v>0</v>
      </c>
      <c r="AA30" s="16">
        <v>0</v>
      </c>
      <c r="AB30" s="16">
        <v>5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2">
        <v>7</v>
      </c>
    </row>
    <row r="31" spans="1:41" ht="24.95" customHeight="1" x14ac:dyDescent="0.25">
      <c r="A31" s="16">
        <v>25</v>
      </c>
      <c r="B31" s="14" t="s">
        <v>65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1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2">
        <v>1</v>
      </c>
    </row>
    <row r="32" spans="1:41" ht="24.95" customHeight="1" x14ac:dyDescent="0.25">
      <c r="A32" s="16">
        <v>26</v>
      </c>
      <c r="B32" s="14" t="s">
        <v>66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1</v>
      </c>
      <c r="M32" s="16">
        <v>0</v>
      </c>
      <c r="N32" s="16">
        <v>0</v>
      </c>
      <c r="O32" s="16">
        <v>1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1</v>
      </c>
      <c r="Y32" s="16">
        <v>1</v>
      </c>
      <c r="Z32" s="16">
        <v>1</v>
      </c>
      <c r="AA32" s="16">
        <v>0</v>
      </c>
      <c r="AB32" s="16">
        <v>9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2">
        <v>14</v>
      </c>
    </row>
    <row r="33" spans="1:41" ht="24.95" customHeight="1" x14ac:dyDescent="0.25">
      <c r="A33" s="16">
        <v>27</v>
      </c>
      <c r="B33" s="14" t="s">
        <v>67</v>
      </c>
      <c r="C33" s="16">
        <v>0</v>
      </c>
      <c r="D33" s="16">
        <v>0</v>
      </c>
      <c r="E33" s="16">
        <v>0</v>
      </c>
      <c r="F33" s="16">
        <v>0</v>
      </c>
      <c r="G33" s="16">
        <v>1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1</v>
      </c>
      <c r="Y33" s="16">
        <v>0</v>
      </c>
      <c r="Z33" s="16">
        <v>0</v>
      </c>
      <c r="AA33" s="16">
        <v>0</v>
      </c>
      <c r="AB33" s="16">
        <v>3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1</v>
      </c>
      <c r="AM33" s="16">
        <v>0</v>
      </c>
      <c r="AN33" s="16">
        <v>0</v>
      </c>
      <c r="AO33" s="12">
        <v>6</v>
      </c>
    </row>
    <row r="34" spans="1:41" ht="24.95" customHeight="1" x14ac:dyDescent="0.25">
      <c r="A34" s="16">
        <v>28</v>
      </c>
      <c r="B34" s="14" t="s">
        <v>68</v>
      </c>
      <c r="C34" s="16">
        <v>6</v>
      </c>
      <c r="D34" s="16">
        <v>1</v>
      </c>
      <c r="E34" s="16">
        <v>11</v>
      </c>
      <c r="F34" s="16">
        <v>8</v>
      </c>
      <c r="G34" s="16">
        <v>10</v>
      </c>
      <c r="H34" s="16">
        <v>8</v>
      </c>
      <c r="I34" s="16">
        <v>15</v>
      </c>
      <c r="J34" s="16">
        <v>8</v>
      </c>
      <c r="K34" s="16">
        <v>1</v>
      </c>
      <c r="L34" s="16">
        <v>7</v>
      </c>
      <c r="M34" s="16">
        <v>18</v>
      </c>
      <c r="N34" s="16">
        <v>6</v>
      </c>
      <c r="O34" s="16">
        <v>2</v>
      </c>
      <c r="P34" s="16">
        <v>7</v>
      </c>
      <c r="Q34" s="16">
        <v>9</v>
      </c>
      <c r="R34" s="16">
        <v>7</v>
      </c>
      <c r="S34" s="16">
        <v>4</v>
      </c>
      <c r="T34" s="16">
        <v>4</v>
      </c>
      <c r="U34" s="16">
        <v>1</v>
      </c>
      <c r="V34" s="16">
        <v>15</v>
      </c>
      <c r="W34" s="16">
        <v>6</v>
      </c>
      <c r="X34" s="16">
        <v>10</v>
      </c>
      <c r="Y34" s="16">
        <v>12</v>
      </c>
      <c r="Z34" s="16">
        <v>13</v>
      </c>
      <c r="AA34" s="16">
        <v>9</v>
      </c>
      <c r="AB34" s="16">
        <v>25</v>
      </c>
      <c r="AC34" s="16">
        <v>10</v>
      </c>
      <c r="AD34" s="16">
        <v>9</v>
      </c>
      <c r="AE34" s="16">
        <v>11</v>
      </c>
      <c r="AF34" s="16">
        <v>1</v>
      </c>
      <c r="AG34" s="16">
        <v>7</v>
      </c>
      <c r="AH34" s="16">
        <v>1</v>
      </c>
      <c r="AI34" s="16">
        <v>2</v>
      </c>
      <c r="AJ34" s="16">
        <v>2</v>
      </c>
      <c r="AK34" s="16">
        <v>12</v>
      </c>
      <c r="AL34" s="16">
        <v>16</v>
      </c>
      <c r="AM34" s="16">
        <v>1</v>
      </c>
      <c r="AN34" s="16">
        <v>5</v>
      </c>
      <c r="AO34" s="12">
        <v>300</v>
      </c>
    </row>
    <row r="35" spans="1:41" ht="24.95" customHeight="1" x14ac:dyDescent="0.25">
      <c r="A35" s="16">
        <v>29</v>
      </c>
      <c r="B35" s="15" t="s">
        <v>69</v>
      </c>
      <c r="C35" s="16">
        <v>15</v>
      </c>
      <c r="D35" s="16">
        <v>12</v>
      </c>
      <c r="E35" s="16">
        <v>35</v>
      </c>
      <c r="F35" s="16">
        <v>10</v>
      </c>
      <c r="G35" s="16">
        <v>23</v>
      </c>
      <c r="H35" s="16">
        <v>20</v>
      </c>
      <c r="I35" s="16">
        <v>49</v>
      </c>
      <c r="J35" s="16">
        <v>27</v>
      </c>
      <c r="K35" s="16">
        <v>46</v>
      </c>
      <c r="L35" s="16">
        <v>47</v>
      </c>
      <c r="M35" s="16">
        <v>33</v>
      </c>
      <c r="N35" s="16">
        <v>26</v>
      </c>
      <c r="O35" s="16">
        <v>16</v>
      </c>
      <c r="P35" s="16">
        <v>20</v>
      </c>
      <c r="Q35" s="16">
        <v>17</v>
      </c>
      <c r="R35" s="16">
        <v>18</v>
      </c>
      <c r="S35" s="16">
        <v>12</v>
      </c>
      <c r="T35" s="16">
        <v>16</v>
      </c>
      <c r="U35" s="16">
        <v>17</v>
      </c>
      <c r="V35" s="16">
        <v>58</v>
      </c>
      <c r="W35" s="16">
        <v>21</v>
      </c>
      <c r="X35" s="16">
        <v>46</v>
      </c>
      <c r="Y35" s="16">
        <v>53</v>
      </c>
      <c r="Z35" s="16">
        <v>30</v>
      </c>
      <c r="AA35" s="16">
        <v>38</v>
      </c>
      <c r="AB35" s="16">
        <v>31</v>
      </c>
      <c r="AC35" s="16">
        <v>44</v>
      </c>
      <c r="AD35" s="16">
        <v>23</v>
      </c>
      <c r="AE35" s="16">
        <v>43</v>
      </c>
      <c r="AF35" s="16">
        <v>13</v>
      </c>
      <c r="AG35" s="16">
        <v>47</v>
      </c>
      <c r="AH35" s="16">
        <v>41</v>
      </c>
      <c r="AI35" s="16">
        <v>12</v>
      </c>
      <c r="AJ35" s="16">
        <v>7</v>
      </c>
      <c r="AK35" s="16">
        <v>24</v>
      </c>
      <c r="AL35" s="16">
        <v>42</v>
      </c>
      <c r="AM35" s="16">
        <v>16</v>
      </c>
      <c r="AN35" s="16">
        <v>34</v>
      </c>
      <c r="AO35" s="12">
        <v>1082</v>
      </c>
    </row>
    <row r="36" spans="1:41" ht="24.95" customHeight="1" x14ac:dyDescent="0.25">
      <c r="A36" s="16">
        <v>30</v>
      </c>
      <c r="B36" s="14" t="s">
        <v>70</v>
      </c>
      <c r="C36" s="16">
        <v>0</v>
      </c>
      <c r="D36" s="16">
        <v>0</v>
      </c>
      <c r="E36" s="16">
        <v>0</v>
      </c>
      <c r="F36" s="16">
        <v>0</v>
      </c>
      <c r="G36" s="16">
        <v>3</v>
      </c>
      <c r="H36" s="16">
        <v>5</v>
      </c>
      <c r="I36" s="16">
        <v>3</v>
      </c>
      <c r="J36" s="16">
        <v>0</v>
      </c>
      <c r="K36" s="16">
        <v>3</v>
      </c>
      <c r="L36" s="16">
        <v>5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8</v>
      </c>
      <c r="Y36" s="16">
        <v>3</v>
      </c>
      <c r="Z36" s="16">
        <v>0</v>
      </c>
      <c r="AA36" s="16">
        <v>0</v>
      </c>
      <c r="AB36" s="16">
        <v>15</v>
      </c>
      <c r="AC36" s="16">
        <v>3</v>
      </c>
      <c r="AD36" s="16">
        <v>3</v>
      </c>
      <c r="AE36" s="16">
        <v>0</v>
      </c>
      <c r="AF36" s="16">
        <v>0</v>
      </c>
      <c r="AG36" s="16">
        <v>0</v>
      </c>
      <c r="AH36" s="16">
        <v>3</v>
      </c>
      <c r="AI36" s="16">
        <v>0</v>
      </c>
      <c r="AJ36" s="16">
        <v>0</v>
      </c>
      <c r="AK36" s="16">
        <v>0</v>
      </c>
      <c r="AL36" s="16">
        <v>3</v>
      </c>
      <c r="AM36" s="16">
        <v>0</v>
      </c>
      <c r="AN36" s="16">
        <v>3</v>
      </c>
      <c r="AO36" s="12">
        <v>60</v>
      </c>
    </row>
    <row r="37" spans="1:41" ht="24.95" customHeight="1" x14ac:dyDescent="0.25">
      <c r="A37" s="16">
        <v>31</v>
      </c>
      <c r="B37" s="14" t="s">
        <v>71</v>
      </c>
      <c r="C37" s="16">
        <v>6</v>
      </c>
      <c r="D37" s="16">
        <v>2</v>
      </c>
      <c r="E37" s="16">
        <v>2</v>
      </c>
      <c r="F37" s="16">
        <v>2</v>
      </c>
      <c r="G37" s="16">
        <v>6</v>
      </c>
      <c r="H37" s="16">
        <v>8</v>
      </c>
      <c r="I37" s="16">
        <v>2</v>
      </c>
      <c r="J37" s="16">
        <v>2</v>
      </c>
      <c r="K37" s="16">
        <v>4</v>
      </c>
      <c r="L37" s="16">
        <v>2</v>
      </c>
      <c r="M37" s="16">
        <v>0</v>
      </c>
      <c r="N37" s="16">
        <v>0</v>
      </c>
      <c r="O37" s="16">
        <v>2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4</v>
      </c>
      <c r="W37" s="16">
        <v>0</v>
      </c>
      <c r="X37" s="16">
        <v>8</v>
      </c>
      <c r="Y37" s="16">
        <v>6</v>
      </c>
      <c r="Z37" s="16">
        <v>2</v>
      </c>
      <c r="AA37" s="16">
        <v>2</v>
      </c>
      <c r="AB37" s="16">
        <v>18</v>
      </c>
      <c r="AC37" s="16">
        <v>6</v>
      </c>
      <c r="AD37" s="16">
        <v>4</v>
      </c>
      <c r="AE37" s="16">
        <v>4</v>
      </c>
      <c r="AF37" s="16">
        <v>2</v>
      </c>
      <c r="AG37" s="16">
        <v>8</v>
      </c>
      <c r="AH37" s="16">
        <v>2</v>
      </c>
      <c r="AI37" s="16">
        <v>0</v>
      </c>
      <c r="AJ37" s="16">
        <v>0</v>
      </c>
      <c r="AK37" s="16">
        <v>2</v>
      </c>
      <c r="AL37" s="16">
        <v>0</v>
      </c>
      <c r="AM37" s="16">
        <v>0</v>
      </c>
      <c r="AN37" s="16">
        <v>4</v>
      </c>
      <c r="AO37" s="12">
        <v>110</v>
      </c>
    </row>
    <row r="38" spans="1:41" ht="24.95" customHeight="1" x14ac:dyDescent="0.25">
      <c r="A38" s="16">
        <v>32</v>
      </c>
      <c r="B38" s="14" t="s">
        <v>72</v>
      </c>
      <c r="C38" s="16">
        <v>8</v>
      </c>
      <c r="D38" s="16">
        <v>4</v>
      </c>
      <c r="E38" s="16">
        <v>41</v>
      </c>
      <c r="F38" s="16">
        <v>25</v>
      </c>
      <c r="G38" s="16">
        <v>20</v>
      </c>
      <c r="H38" s="16">
        <v>25</v>
      </c>
      <c r="I38" s="16">
        <v>29</v>
      </c>
      <c r="J38" s="16">
        <v>25</v>
      </c>
      <c r="K38" s="16">
        <v>20</v>
      </c>
      <c r="L38" s="16">
        <v>57</v>
      </c>
      <c r="M38" s="16">
        <v>53</v>
      </c>
      <c r="N38" s="16">
        <v>25</v>
      </c>
      <c r="O38" s="16">
        <v>0</v>
      </c>
      <c r="P38" s="16">
        <v>29</v>
      </c>
      <c r="Q38" s="16">
        <v>25</v>
      </c>
      <c r="R38" s="16">
        <v>20</v>
      </c>
      <c r="S38" s="16">
        <v>0</v>
      </c>
      <c r="T38" s="16">
        <v>20</v>
      </c>
      <c r="U38" s="16">
        <v>12</v>
      </c>
      <c r="V38" s="16">
        <v>25</v>
      </c>
      <c r="W38" s="16">
        <v>16</v>
      </c>
      <c r="X38" s="16">
        <v>57</v>
      </c>
      <c r="Y38" s="16">
        <v>20</v>
      </c>
      <c r="Z38" s="16">
        <v>33</v>
      </c>
      <c r="AA38" s="16">
        <v>66</v>
      </c>
      <c r="AB38" s="16">
        <v>71</v>
      </c>
      <c r="AC38" s="16">
        <v>66</v>
      </c>
      <c r="AD38" s="16">
        <v>25</v>
      </c>
      <c r="AE38" s="16">
        <v>53</v>
      </c>
      <c r="AF38" s="16">
        <v>0</v>
      </c>
      <c r="AG38" s="16">
        <v>41</v>
      </c>
      <c r="AH38" s="16">
        <v>74</v>
      </c>
      <c r="AI38" s="16">
        <v>8</v>
      </c>
      <c r="AJ38" s="16">
        <v>0</v>
      </c>
      <c r="AK38" s="16">
        <v>16</v>
      </c>
      <c r="AL38" s="16">
        <v>57</v>
      </c>
      <c r="AM38" s="16">
        <v>4</v>
      </c>
      <c r="AN38" s="16">
        <v>45</v>
      </c>
      <c r="AO38" s="12">
        <v>1115</v>
      </c>
    </row>
    <row r="39" spans="1:41" ht="24.95" customHeight="1" x14ac:dyDescent="0.25">
      <c r="A39" s="16">
        <v>33</v>
      </c>
      <c r="B39" s="14" t="s">
        <v>73</v>
      </c>
      <c r="C39" s="16">
        <v>11</v>
      </c>
      <c r="D39" s="16">
        <v>0</v>
      </c>
      <c r="E39" s="16">
        <v>11</v>
      </c>
      <c r="F39" s="16">
        <v>21</v>
      </c>
      <c r="G39" s="16">
        <v>0</v>
      </c>
      <c r="H39" s="16">
        <v>11</v>
      </c>
      <c r="I39" s="16">
        <v>0</v>
      </c>
      <c r="J39" s="16">
        <v>0</v>
      </c>
      <c r="K39" s="16">
        <v>0</v>
      </c>
      <c r="L39" s="16">
        <v>11</v>
      </c>
      <c r="M39" s="16">
        <v>0</v>
      </c>
      <c r="N39" s="16">
        <v>0</v>
      </c>
      <c r="O39" s="16">
        <v>0</v>
      </c>
      <c r="P39" s="16">
        <v>0</v>
      </c>
      <c r="Q39" s="16">
        <v>11</v>
      </c>
      <c r="R39" s="16">
        <v>11</v>
      </c>
      <c r="S39" s="16">
        <v>11</v>
      </c>
      <c r="T39" s="16">
        <v>0</v>
      </c>
      <c r="U39" s="16">
        <v>0</v>
      </c>
      <c r="V39" s="16">
        <v>0</v>
      </c>
      <c r="W39" s="16">
        <v>11</v>
      </c>
      <c r="X39" s="16">
        <v>0</v>
      </c>
      <c r="Y39" s="16">
        <v>0</v>
      </c>
      <c r="Z39" s="16">
        <v>0</v>
      </c>
      <c r="AA39" s="16">
        <v>0</v>
      </c>
      <c r="AB39" s="16">
        <v>7</v>
      </c>
      <c r="AC39" s="16">
        <v>11</v>
      </c>
      <c r="AD39" s="16">
        <v>11</v>
      </c>
      <c r="AE39" s="16">
        <v>0</v>
      </c>
      <c r="AF39" s="16">
        <v>11</v>
      </c>
      <c r="AG39" s="16">
        <v>11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2">
        <v>160</v>
      </c>
    </row>
    <row r="40" spans="1:41" ht="24.95" customHeight="1" x14ac:dyDescent="0.25">
      <c r="A40" s="16">
        <v>34</v>
      </c>
      <c r="B40" s="14" t="s">
        <v>74</v>
      </c>
      <c r="C40" s="16">
        <v>2</v>
      </c>
      <c r="D40" s="16">
        <v>0</v>
      </c>
      <c r="E40" s="16">
        <v>0</v>
      </c>
      <c r="F40" s="16">
        <v>7</v>
      </c>
      <c r="G40" s="16">
        <v>5</v>
      </c>
      <c r="H40" s="16">
        <v>0</v>
      </c>
      <c r="I40" s="16">
        <v>0</v>
      </c>
      <c r="J40" s="16">
        <v>0</v>
      </c>
      <c r="K40" s="16">
        <v>10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2</v>
      </c>
      <c r="U40" s="16">
        <v>5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3</v>
      </c>
      <c r="AC40" s="16">
        <v>10</v>
      </c>
      <c r="AD40" s="16">
        <v>0</v>
      </c>
      <c r="AE40" s="16">
        <v>0</v>
      </c>
      <c r="AF40" s="16">
        <v>0</v>
      </c>
      <c r="AG40" s="16">
        <v>12</v>
      </c>
      <c r="AH40" s="16">
        <v>0</v>
      </c>
      <c r="AI40" s="16">
        <v>2</v>
      </c>
      <c r="AJ40" s="16">
        <v>0</v>
      </c>
      <c r="AK40" s="16">
        <v>0</v>
      </c>
      <c r="AL40" s="16">
        <v>2</v>
      </c>
      <c r="AM40" s="16">
        <v>5</v>
      </c>
      <c r="AN40" s="16">
        <v>0</v>
      </c>
      <c r="AO40" s="12">
        <v>65</v>
      </c>
    </row>
    <row r="41" spans="1:41" ht="24.95" customHeight="1" x14ac:dyDescent="0.25">
      <c r="A41" s="27" t="s">
        <v>40</v>
      </c>
      <c r="B41" s="28"/>
      <c r="C41" s="17">
        <v>227</v>
      </c>
      <c r="D41" s="17">
        <v>60</v>
      </c>
      <c r="E41" s="17">
        <v>215</v>
      </c>
      <c r="F41" s="17">
        <v>216</v>
      </c>
      <c r="G41" s="17">
        <v>302</v>
      </c>
      <c r="H41" s="17">
        <v>405</v>
      </c>
      <c r="I41" s="17">
        <v>233</v>
      </c>
      <c r="J41" s="17">
        <v>157</v>
      </c>
      <c r="K41" s="17">
        <v>242</v>
      </c>
      <c r="L41" s="17">
        <v>343</v>
      </c>
      <c r="M41" s="17">
        <v>219</v>
      </c>
      <c r="N41" s="17">
        <v>146</v>
      </c>
      <c r="O41" s="17">
        <v>77</v>
      </c>
      <c r="P41" s="17">
        <v>135</v>
      </c>
      <c r="Q41" s="17">
        <v>241</v>
      </c>
      <c r="R41" s="17">
        <v>139</v>
      </c>
      <c r="S41" s="17">
        <v>156</v>
      </c>
      <c r="T41" s="17">
        <v>108</v>
      </c>
      <c r="U41" s="17">
        <v>122</v>
      </c>
      <c r="V41" s="17">
        <v>260</v>
      </c>
      <c r="W41" s="17">
        <v>167</v>
      </c>
      <c r="X41" s="17">
        <v>436</v>
      </c>
      <c r="Y41" s="17">
        <v>233</v>
      </c>
      <c r="Z41" s="17">
        <v>169</v>
      </c>
      <c r="AA41" s="17">
        <v>250</v>
      </c>
      <c r="AB41" s="17">
        <v>1092</v>
      </c>
      <c r="AC41" s="17">
        <v>351</v>
      </c>
      <c r="AD41" s="17">
        <v>286</v>
      </c>
      <c r="AE41" s="17">
        <v>266</v>
      </c>
      <c r="AF41" s="17">
        <v>102</v>
      </c>
      <c r="AG41" s="17">
        <v>325</v>
      </c>
      <c r="AH41" s="17">
        <v>329</v>
      </c>
      <c r="AI41" s="17">
        <v>70</v>
      </c>
      <c r="AJ41" s="17">
        <v>39</v>
      </c>
      <c r="AK41" s="17">
        <v>162</v>
      </c>
      <c r="AL41" s="17">
        <v>293</v>
      </c>
      <c r="AM41" s="17">
        <v>124</v>
      </c>
      <c r="AN41" s="17">
        <v>303</v>
      </c>
      <c r="AO41" s="12">
        <v>9000</v>
      </c>
    </row>
  </sheetData>
  <mergeCells count="6">
    <mergeCell ref="A4:AO4"/>
    <mergeCell ref="A41:B41"/>
    <mergeCell ref="A5:AO5"/>
    <mergeCell ref="A1:AO1"/>
    <mergeCell ref="A2:AO2"/>
    <mergeCell ref="A3:AO3"/>
  </mergeCells>
  <pageMargins left="0.31496062992125984" right="0.31496062992125984" top="0.35433070866141736" bottom="0.35433070866141736" header="0.31496062992125984" footer="0.31496062992125984"/>
  <pageSetup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446BA-6FBA-4F6D-B0A9-51AA23397D29}">
  <dimension ref="A1:AO41"/>
  <sheetViews>
    <sheetView zoomScaleNormal="100" workbookViewId="0">
      <selection sqref="A1:AO3"/>
    </sheetView>
  </sheetViews>
  <sheetFormatPr defaultRowHeight="15" x14ac:dyDescent="0.25"/>
  <cols>
    <col min="1" max="1" width="3.42578125" style="5" bestFit="1" customWidth="1"/>
    <col min="2" max="2" width="25.140625" style="6" bestFit="1" customWidth="1"/>
    <col min="3" max="3" width="5" style="6" bestFit="1" customWidth="1"/>
    <col min="4" max="4" width="5.42578125" style="6" customWidth="1"/>
    <col min="5" max="5" width="5.140625" style="6" bestFit="1" customWidth="1"/>
    <col min="6" max="8" width="5" style="6" bestFit="1" customWidth="1"/>
    <col min="9" max="9" width="5.42578125" style="6" customWidth="1"/>
    <col min="10" max="10" width="5" style="6" bestFit="1" customWidth="1"/>
    <col min="11" max="11" width="5.140625" style="6" bestFit="1" customWidth="1"/>
    <col min="12" max="13" width="5" style="6" bestFit="1" customWidth="1"/>
    <col min="14" max="14" width="4.85546875" style="6" bestFit="1" customWidth="1"/>
    <col min="15" max="15" width="5.28515625" style="6" bestFit="1" customWidth="1"/>
    <col min="16" max="16" width="5.5703125" style="6" bestFit="1" customWidth="1"/>
    <col min="17" max="17" width="5" style="6" bestFit="1" customWidth="1"/>
    <col min="18" max="18" width="5.42578125" style="6" customWidth="1"/>
    <col min="19" max="20" width="5.140625" style="6" bestFit="1" customWidth="1"/>
    <col min="21" max="22" width="5.42578125" style="6" customWidth="1"/>
    <col min="23" max="23" width="5" style="6" bestFit="1" customWidth="1"/>
    <col min="24" max="24" width="5.28515625" style="6" bestFit="1" customWidth="1"/>
    <col min="25" max="25" width="5" style="6" bestFit="1" customWidth="1"/>
    <col min="26" max="26" width="4.28515625" style="6" bestFit="1" customWidth="1"/>
    <col min="27" max="27" width="5.42578125" style="6" customWidth="1"/>
    <col min="28" max="28" width="6" style="6" customWidth="1"/>
    <col min="29" max="40" width="5.42578125" style="6" customWidth="1"/>
    <col min="41" max="41" width="6.5703125" style="6" bestFit="1" customWidth="1"/>
    <col min="42" max="16384" width="9.140625" style="6"/>
  </cols>
  <sheetData>
    <row r="1" spans="1:41" ht="15.75" x14ac:dyDescent="0.25">
      <c r="A1" s="25" t="s">
        <v>77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</row>
    <row r="2" spans="1:41" ht="15.75" x14ac:dyDescent="0.25">
      <c r="A2" s="25" t="s">
        <v>78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</row>
    <row r="3" spans="1:41" ht="15.75" x14ac:dyDescent="0.25">
      <c r="A3" s="26" t="s">
        <v>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ht="18.75" x14ac:dyDescent="0.3">
      <c r="A4" s="19" t="s">
        <v>83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</row>
    <row r="5" spans="1:41" ht="15.75" x14ac:dyDescent="0.25">
      <c r="A5" s="22" t="s">
        <v>76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4"/>
    </row>
    <row r="6" spans="1:41" s="9" customFormat="1" ht="96.75" customHeight="1" x14ac:dyDescent="0.25">
      <c r="A6" s="8" t="s">
        <v>75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  <c r="N6" s="8" t="s">
        <v>13</v>
      </c>
      <c r="O6" s="8" t="s">
        <v>14</v>
      </c>
      <c r="P6" s="8" t="s">
        <v>15</v>
      </c>
      <c r="Q6" s="8" t="s">
        <v>16</v>
      </c>
      <c r="R6" s="8" t="s">
        <v>17</v>
      </c>
      <c r="S6" s="8" t="s">
        <v>18</v>
      </c>
      <c r="T6" s="8" t="s">
        <v>19</v>
      </c>
      <c r="U6" s="8" t="s">
        <v>20</v>
      </c>
      <c r="V6" s="8" t="s">
        <v>21</v>
      </c>
      <c r="W6" s="8" t="s">
        <v>22</v>
      </c>
      <c r="X6" s="8" t="s">
        <v>23</v>
      </c>
      <c r="Y6" s="8" t="s">
        <v>24</v>
      </c>
      <c r="Z6" s="8" t="s">
        <v>25</v>
      </c>
      <c r="AA6" s="8" t="s">
        <v>26</v>
      </c>
      <c r="AB6" s="8" t="s">
        <v>27</v>
      </c>
      <c r="AC6" s="8" t="s">
        <v>28</v>
      </c>
      <c r="AD6" s="8" t="s">
        <v>29</v>
      </c>
      <c r="AE6" s="8" t="s">
        <v>30</v>
      </c>
      <c r="AF6" s="8" t="s">
        <v>31</v>
      </c>
      <c r="AG6" s="8" t="s">
        <v>32</v>
      </c>
      <c r="AH6" s="8" t="s">
        <v>33</v>
      </c>
      <c r="AI6" s="8" t="s">
        <v>34</v>
      </c>
      <c r="AJ6" s="8" t="s">
        <v>35</v>
      </c>
      <c r="AK6" s="8" t="s">
        <v>36</v>
      </c>
      <c r="AL6" s="8" t="s">
        <v>37</v>
      </c>
      <c r="AM6" s="8" t="s">
        <v>38</v>
      </c>
      <c r="AN6" s="8" t="s">
        <v>39</v>
      </c>
      <c r="AO6" s="11" t="s">
        <v>40</v>
      </c>
    </row>
    <row r="7" spans="1:41" ht="26.1" customHeight="1" x14ac:dyDescent="0.25">
      <c r="A7" s="7">
        <v>1</v>
      </c>
      <c r="B7" s="14" t="s">
        <v>41</v>
      </c>
      <c r="C7" s="7">
        <v>466</v>
      </c>
      <c r="D7" s="7">
        <v>72</v>
      </c>
      <c r="E7" s="7">
        <v>395</v>
      </c>
      <c r="F7" s="7">
        <v>251</v>
      </c>
      <c r="G7" s="7">
        <v>573</v>
      </c>
      <c r="H7" s="7">
        <v>663</v>
      </c>
      <c r="I7" s="7">
        <v>448</v>
      </c>
      <c r="J7" s="7">
        <v>233</v>
      </c>
      <c r="K7" s="7">
        <v>645</v>
      </c>
      <c r="L7" s="7">
        <v>735</v>
      </c>
      <c r="M7" s="7">
        <v>412</v>
      </c>
      <c r="N7" s="7">
        <v>249</v>
      </c>
      <c r="O7" s="7">
        <v>251</v>
      </c>
      <c r="P7" s="7">
        <v>287</v>
      </c>
      <c r="Q7" s="7">
        <v>520</v>
      </c>
      <c r="R7" s="7">
        <v>251</v>
      </c>
      <c r="S7" s="7">
        <v>305</v>
      </c>
      <c r="T7" s="7">
        <v>161</v>
      </c>
      <c r="U7" s="7">
        <v>573</v>
      </c>
      <c r="V7" s="7">
        <v>538</v>
      </c>
      <c r="W7" s="7">
        <v>287</v>
      </c>
      <c r="X7" s="7">
        <v>1149</v>
      </c>
      <c r="Y7" s="7">
        <v>377</v>
      </c>
      <c r="Z7" s="7">
        <v>179</v>
      </c>
      <c r="AA7" s="7">
        <v>681</v>
      </c>
      <c r="AB7" s="7">
        <v>7385</v>
      </c>
      <c r="AC7" s="7">
        <v>968</v>
      </c>
      <c r="AD7" s="7">
        <v>861</v>
      </c>
      <c r="AE7" s="7">
        <v>448</v>
      </c>
      <c r="AF7" s="7">
        <v>466</v>
      </c>
      <c r="AG7" s="7">
        <v>645</v>
      </c>
      <c r="AH7" s="7">
        <v>627</v>
      </c>
      <c r="AI7" s="7">
        <v>89</v>
      </c>
      <c r="AJ7" s="7">
        <v>72</v>
      </c>
      <c r="AK7" s="7">
        <v>359</v>
      </c>
      <c r="AL7" s="7">
        <v>412</v>
      </c>
      <c r="AM7" s="7">
        <v>430</v>
      </c>
      <c r="AN7" s="7">
        <v>502</v>
      </c>
      <c r="AO7" s="12">
        <f>SUM(C7:AN7)</f>
        <v>23965</v>
      </c>
    </row>
    <row r="8" spans="1:41" ht="26.1" customHeight="1" x14ac:dyDescent="0.25">
      <c r="A8" s="7">
        <v>2</v>
      </c>
      <c r="B8" s="14" t="s">
        <v>42</v>
      </c>
      <c r="C8" s="7">
        <v>118</v>
      </c>
      <c r="D8" s="7">
        <v>8</v>
      </c>
      <c r="E8" s="7">
        <v>51</v>
      </c>
      <c r="F8" s="7">
        <v>17</v>
      </c>
      <c r="G8" s="7">
        <v>76</v>
      </c>
      <c r="H8" s="7">
        <v>102</v>
      </c>
      <c r="I8" s="7">
        <v>67</v>
      </c>
      <c r="J8" s="7">
        <v>34</v>
      </c>
      <c r="K8" s="7">
        <v>67</v>
      </c>
      <c r="L8" s="7">
        <v>127</v>
      </c>
      <c r="M8" s="7">
        <v>25</v>
      </c>
      <c r="N8" s="7">
        <v>16</v>
      </c>
      <c r="O8" s="7">
        <v>25</v>
      </c>
      <c r="P8" s="7">
        <v>43</v>
      </c>
      <c r="Q8" s="7">
        <v>43</v>
      </c>
      <c r="R8" s="7">
        <v>51</v>
      </c>
      <c r="S8" s="7">
        <v>67</v>
      </c>
      <c r="T8" s="7">
        <v>8</v>
      </c>
      <c r="U8" s="7">
        <v>8</v>
      </c>
      <c r="V8" s="7">
        <v>43</v>
      </c>
      <c r="W8" s="7">
        <v>25</v>
      </c>
      <c r="X8" s="7">
        <v>450</v>
      </c>
      <c r="Y8" s="7">
        <v>51</v>
      </c>
      <c r="Z8" s="7">
        <v>17</v>
      </c>
      <c r="AA8" s="7">
        <v>76</v>
      </c>
      <c r="AB8" s="7">
        <v>1833</v>
      </c>
      <c r="AC8" s="7">
        <v>59</v>
      </c>
      <c r="AD8" s="7">
        <v>102</v>
      </c>
      <c r="AE8" s="7">
        <v>51</v>
      </c>
      <c r="AF8" s="7">
        <v>8</v>
      </c>
      <c r="AG8" s="7">
        <v>102</v>
      </c>
      <c r="AH8" s="7">
        <v>59</v>
      </c>
      <c r="AI8" s="7">
        <v>8</v>
      </c>
      <c r="AJ8" s="7">
        <v>67</v>
      </c>
      <c r="AK8" s="7">
        <v>102</v>
      </c>
      <c r="AL8" s="7">
        <v>34</v>
      </c>
      <c r="AM8" s="7">
        <v>17</v>
      </c>
      <c r="AN8" s="7">
        <v>93</v>
      </c>
      <c r="AO8" s="12">
        <f t="shared" ref="AO8:AO41" si="0">SUM(C8:AN8)</f>
        <v>4150</v>
      </c>
    </row>
    <row r="9" spans="1:41" ht="26.1" customHeight="1" x14ac:dyDescent="0.25">
      <c r="A9" s="7">
        <v>3</v>
      </c>
      <c r="B9" s="14" t="s">
        <v>43</v>
      </c>
      <c r="C9" s="7">
        <v>32</v>
      </c>
      <c r="D9" s="7">
        <v>8</v>
      </c>
      <c r="E9" s="7">
        <v>63</v>
      </c>
      <c r="F9" s="7">
        <v>40</v>
      </c>
      <c r="G9" s="7">
        <v>48</v>
      </c>
      <c r="H9" s="7">
        <v>88</v>
      </c>
      <c r="I9" s="7">
        <v>40</v>
      </c>
      <c r="J9" s="7">
        <v>40</v>
      </c>
      <c r="K9" s="7">
        <v>63</v>
      </c>
      <c r="L9" s="7">
        <v>88</v>
      </c>
      <c r="M9" s="7">
        <v>56</v>
      </c>
      <c r="N9" s="7">
        <v>34</v>
      </c>
      <c r="O9" s="7">
        <v>8</v>
      </c>
      <c r="P9" s="7">
        <v>24</v>
      </c>
      <c r="Q9" s="7">
        <v>32</v>
      </c>
      <c r="R9" s="7">
        <v>24</v>
      </c>
      <c r="S9" s="7">
        <v>16</v>
      </c>
      <c r="T9" s="7">
        <v>16</v>
      </c>
      <c r="U9" s="7">
        <v>24</v>
      </c>
      <c r="V9" s="7">
        <v>40</v>
      </c>
      <c r="W9" s="7">
        <v>40</v>
      </c>
      <c r="X9" s="7">
        <v>314</v>
      </c>
      <c r="Y9" s="7">
        <v>95</v>
      </c>
      <c r="Z9" s="7">
        <v>16</v>
      </c>
      <c r="AA9" s="7">
        <v>48</v>
      </c>
      <c r="AB9" s="7">
        <v>1908</v>
      </c>
      <c r="AC9" s="7">
        <v>56</v>
      </c>
      <c r="AD9" s="7">
        <v>135</v>
      </c>
      <c r="AE9" s="7">
        <v>72</v>
      </c>
      <c r="AF9" s="7">
        <v>16</v>
      </c>
      <c r="AG9" s="7">
        <v>127</v>
      </c>
      <c r="AH9" s="7">
        <v>63</v>
      </c>
      <c r="AI9" s="7">
        <v>72</v>
      </c>
      <c r="AJ9" s="7">
        <v>16</v>
      </c>
      <c r="AK9" s="7">
        <v>63</v>
      </c>
      <c r="AL9" s="7">
        <v>119</v>
      </c>
      <c r="AM9" s="7">
        <v>24</v>
      </c>
      <c r="AN9" s="7">
        <v>159</v>
      </c>
      <c r="AO9" s="12">
        <f t="shared" si="0"/>
        <v>4127</v>
      </c>
    </row>
    <row r="10" spans="1:41" ht="26.1" customHeight="1" x14ac:dyDescent="0.25">
      <c r="A10" s="7">
        <v>4</v>
      </c>
      <c r="B10" s="14" t="s">
        <v>44</v>
      </c>
      <c r="C10" s="7">
        <v>90</v>
      </c>
      <c r="D10" s="7">
        <v>11</v>
      </c>
      <c r="E10" s="7">
        <v>56</v>
      </c>
      <c r="F10" s="7">
        <v>34</v>
      </c>
      <c r="G10" s="7">
        <v>90</v>
      </c>
      <c r="H10" s="7">
        <v>45</v>
      </c>
      <c r="I10" s="7">
        <v>67</v>
      </c>
      <c r="J10" s="7">
        <v>23</v>
      </c>
      <c r="K10" s="7">
        <v>225</v>
      </c>
      <c r="L10" s="7">
        <v>90</v>
      </c>
      <c r="M10" s="7">
        <v>179</v>
      </c>
      <c r="N10" s="7">
        <v>10</v>
      </c>
      <c r="O10" s="7">
        <v>11</v>
      </c>
      <c r="P10" s="7">
        <v>11</v>
      </c>
      <c r="Q10" s="7">
        <v>303</v>
      </c>
      <c r="R10" s="7">
        <v>23</v>
      </c>
      <c r="S10" s="7">
        <v>101</v>
      </c>
      <c r="T10" s="7">
        <v>23</v>
      </c>
      <c r="U10" s="7">
        <v>146</v>
      </c>
      <c r="V10" s="7">
        <v>225</v>
      </c>
      <c r="W10" s="7">
        <v>23</v>
      </c>
      <c r="X10" s="7">
        <v>351</v>
      </c>
      <c r="Y10" s="7">
        <v>67</v>
      </c>
      <c r="Z10" s="7">
        <v>34</v>
      </c>
      <c r="AA10" s="7">
        <v>235</v>
      </c>
      <c r="AB10" s="7">
        <v>1333</v>
      </c>
      <c r="AC10" s="7">
        <v>337</v>
      </c>
      <c r="AD10" s="7">
        <v>179</v>
      </c>
      <c r="AE10" s="7">
        <v>45</v>
      </c>
      <c r="AF10" s="7">
        <v>45</v>
      </c>
      <c r="AG10" s="7">
        <v>247</v>
      </c>
      <c r="AH10" s="7">
        <v>235</v>
      </c>
      <c r="AI10" s="7">
        <v>11</v>
      </c>
      <c r="AJ10" s="7">
        <v>11</v>
      </c>
      <c r="AK10" s="7">
        <v>158</v>
      </c>
      <c r="AL10" s="7">
        <v>191</v>
      </c>
      <c r="AM10" s="7">
        <v>168</v>
      </c>
      <c r="AN10" s="7">
        <v>303</v>
      </c>
      <c r="AO10" s="12">
        <f t="shared" si="0"/>
        <v>5736</v>
      </c>
    </row>
    <row r="11" spans="1:41" ht="26.1" customHeight="1" x14ac:dyDescent="0.25">
      <c r="A11" s="7">
        <v>5</v>
      </c>
      <c r="B11" s="14" t="s">
        <v>45</v>
      </c>
      <c r="C11" s="7">
        <v>78</v>
      </c>
      <c r="D11" s="7">
        <v>89</v>
      </c>
      <c r="E11" s="7">
        <v>357</v>
      </c>
      <c r="F11" s="7">
        <v>55</v>
      </c>
      <c r="G11" s="7">
        <v>189</v>
      </c>
      <c r="H11" s="7">
        <v>212</v>
      </c>
      <c r="I11" s="7">
        <v>368</v>
      </c>
      <c r="J11" s="7">
        <v>245</v>
      </c>
      <c r="K11" s="7">
        <v>223</v>
      </c>
      <c r="L11" s="7">
        <v>602</v>
      </c>
      <c r="M11" s="7">
        <v>100</v>
      </c>
      <c r="N11" s="7">
        <v>33</v>
      </c>
      <c r="O11" s="7">
        <v>201</v>
      </c>
      <c r="P11" s="7">
        <v>256</v>
      </c>
      <c r="Q11" s="7">
        <v>145</v>
      </c>
      <c r="R11" s="7">
        <v>33</v>
      </c>
      <c r="S11" s="7">
        <v>44</v>
      </c>
      <c r="T11" s="7">
        <v>100</v>
      </c>
      <c r="U11" s="7">
        <v>44</v>
      </c>
      <c r="V11" s="7">
        <v>301</v>
      </c>
      <c r="W11" s="7">
        <v>123</v>
      </c>
      <c r="X11" s="7">
        <v>527</v>
      </c>
      <c r="Y11" s="7">
        <v>267</v>
      </c>
      <c r="Z11" s="7">
        <v>256</v>
      </c>
      <c r="AA11" s="7">
        <v>112</v>
      </c>
      <c r="AB11" s="7">
        <v>3856</v>
      </c>
      <c r="AC11" s="7">
        <v>178</v>
      </c>
      <c r="AD11" s="7">
        <v>145</v>
      </c>
      <c r="AE11" s="7">
        <v>390</v>
      </c>
      <c r="AF11" s="7">
        <v>112</v>
      </c>
      <c r="AG11" s="7">
        <v>223</v>
      </c>
      <c r="AH11" s="7">
        <v>223</v>
      </c>
      <c r="AI11" s="7">
        <v>33</v>
      </c>
      <c r="AJ11" s="7">
        <v>11</v>
      </c>
      <c r="AK11" s="7">
        <v>112</v>
      </c>
      <c r="AL11" s="7">
        <v>167</v>
      </c>
      <c r="AM11" s="7">
        <v>134</v>
      </c>
      <c r="AN11" s="7">
        <v>123</v>
      </c>
      <c r="AO11" s="12">
        <f t="shared" si="0"/>
        <v>10667</v>
      </c>
    </row>
    <row r="12" spans="1:41" ht="26.1" customHeight="1" x14ac:dyDescent="0.25">
      <c r="A12" s="7">
        <v>6</v>
      </c>
      <c r="B12" s="14" t="s">
        <v>46</v>
      </c>
      <c r="C12" s="7">
        <v>21</v>
      </c>
      <c r="D12" s="7">
        <v>21</v>
      </c>
      <c r="E12" s="7">
        <v>16</v>
      </c>
      <c r="F12" s="7">
        <v>11</v>
      </c>
      <c r="G12" s="7">
        <v>21</v>
      </c>
      <c r="H12" s="7">
        <v>54</v>
      </c>
      <c r="I12" s="7">
        <v>27</v>
      </c>
      <c r="J12" s="7">
        <v>6</v>
      </c>
      <c r="K12" s="7">
        <v>38</v>
      </c>
      <c r="L12" s="7">
        <v>33</v>
      </c>
      <c r="M12" s="7">
        <v>21</v>
      </c>
      <c r="N12" s="7">
        <v>10</v>
      </c>
      <c r="O12" s="7">
        <v>21</v>
      </c>
      <c r="P12" s="7">
        <v>11</v>
      </c>
      <c r="Q12" s="7">
        <v>27</v>
      </c>
      <c r="R12" s="7">
        <v>70</v>
      </c>
      <c r="S12" s="7">
        <v>11</v>
      </c>
      <c r="T12" s="7">
        <v>11</v>
      </c>
      <c r="U12" s="7">
        <v>11</v>
      </c>
      <c r="V12" s="7">
        <v>27</v>
      </c>
      <c r="W12" s="7">
        <v>27</v>
      </c>
      <c r="X12" s="7">
        <v>161</v>
      </c>
      <c r="Y12" s="7">
        <v>38</v>
      </c>
      <c r="Z12" s="7">
        <v>16</v>
      </c>
      <c r="AA12" s="7">
        <v>21</v>
      </c>
      <c r="AB12" s="7">
        <v>1485</v>
      </c>
      <c r="AC12" s="7">
        <v>27</v>
      </c>
      <c r="AD12" s="7">
        <v>21</v>
      </c>
      <c r="AE12" s="7">
        <v>21</v>
      </c>
      <c r="AF12" s="7">
        <v>16</v>
      </c>
      <c r="AG12" s="7">
        <v>108</v>
      </c>
      <c r="AH12" s="7">
        <v>33</v>
      </c>
      <c r="AI12" s="7">
        <v>6</v>
      </c>
      <c r="AJ12" s="7">
        <v>6</v>
      </c>
      <c r="AK12" s="7">
        <v>16</v>
      </c>
      <c r="AL12" s="7">
        <v>27</v>
      </c>
      <c r="AM12" s="7">
        <v>6</v>
      </c>
      <c r="AN12" s="7">
        <v>27</v>
      </c>
      <c r="AO12" s="12">
        <f t="shared" si="0"/>
        <v>2530</v>
      </c>
    </row>
    <row r="13" spans="1:41" ht="26.1" customHeight="1" x14ac:dyDescent="0.25">
      <c r="A13" s="7">
        <v>7</v>
      </c>
      <c r="B13" s="14" t="s">
        <v>47</v>
      </c>
      <c r="C13" s="7">
        <v>31</v>
      </c>
      <c r="D13" s="7">
        <v>5</v>
      </c>
      <c r="E13" s="7">
        <v>15</v>
      </c>
      <c r="F13" s="7">
        <v>154</v>
      </c>
      <c r="G13" s="7">
        <v>185</v>
      </c>
      <c r="H13" s="7">
        <v>272</v>
      </c>
      <c r="I13" s="7">
        <v>20</v>
      </c>
      <c r="J13" s="7">
        <v>15</v>
      </c>
      <c r="K13" s="7">
        <v>20</v>
      </c>
      <c r="L13" s="7">
        <v>41</v>
      </c>
      <c r="M13" s="7">
        <v>5</v>
      </c>
      <c r="N13" s="7">
        <v>31</v>
      </c>
      <c r="O13" s="7">
        <v>5</v>
      </c>
      <c r="P13" s="7">
        <v>5</v>
      </c>
      <c r="Q13" s="7">
        <v>5</v>
      </c>
      <c r="R13" s="7">
        <v>20</v>
      </c>
      <c r="S13" s="7">
        <v>11</v>
      </c>
      <c r="T13" s="7">
        <v>31</v>
      </c>
      <c r="U13" s="7">
        <v>5</v>
      </c>
      <c r="V13" s="7">
        <v>11</v>
      </c>
      <c r="W13" s="7">
        <v>52</v>
      </c>
      <c r="X13" s="7">
        <v>42</v>
      </c>
      <c r="Y13" s="7">
        <v>5</v>
      </c>
      <c r="Z13" s="7">
        <v>5</v>
      </c>
      <c r="AA13" s="7">
        <v>5</v>
      </c>
      <c r="AB13" s="7">
        <v>242</v>
      </c>
      <c r="AC13" s="7">
        <v>5</v>
      </c>
      <c r="AD13" s="7">
        <v>41</v>
      </c>
      <c r="AE13" s="7">
        <v>15</v>
      </c>
      <c r="AF13" s="7">
        <v>5</v>
      </c>
      <c r="AG13" s="7">
        <v>26</v>
      </c>
      <c r="AH13" s="7">
        <v>15</v>
      </c>
      <c r="AI13" s="7">
        <v>15</v>
      </c>
      <c r="AJ13" s="7">
        <v>5</v>
      </c>
      <c r="AK13" s="7">
        <v>5</v>
      </c>
      <c r="AL13" s="7">
        <v>11</v>
      </c>
      <c r="AM13" s="7">
        <v>5</v>
      </c>
      <c r="AN13" s="7">
        <v>11</v>
      </c>
      <c r="AO13" s="12">
        <f t="shared" si="0"/>
        <v>1397</v>
      </c>
    </row>
    <row r="14" spans="1:41" ht="26.1" customHeight="1" x14ac:dyDescent="0.25">
      <c r="A14" s="7">
        <v>8</v>
      </c>
      <c r="B14" s="14" t="s">
        <v>48</v>
      </c>
      <c r="C14" s="7">
        <v>14</v>
      </c>
      <c r="D14" s="7">
        <v>20</v>
      </c>
      <c r="E14" s="7">
        <v>27</v>
      </c>
      <c r="F14" s="7">
        <v>47</v>
      </c>
      <c r="G14" s="7">
        <v>47</v>
      </c>
      <c r="H14" s="7">
        <v>88</v>
      </c>
      <c r="I14" s="7">
        <v>27</v>
      </c>
      <c r="J14" s="7">
        <v>47</v>
      </c>
      <c r="K14" s="7">
        <v>94</v>
      </c>
      <c r="L14" s="7">
        <v>94</v>
      </c>
      <c r="M14" s="7">
        <v>54</v>
      </c>
      <c r="N14" s="7">
        <v>46</v>
      </c>
      <c r="O14" s="7">
        <v>27</v>
      </c>
      <c r="P14" s="7">
        <v>41</v>
      </c>
      <c r="Q14" s="7">
        <v>47</v>
      </c>
      <c r="R14" s="7">
        <v>20</v>
      </c>
      <c r="S14" s="7">
        <v>7</v>
      </c>
      <c r="T14" s="7">
        <v>14</v>
      </c>
      <c r="U14" s="7">
        <v>34</v>
      </c>
      <c r="V14" s="7">
        <v>81</v>
      </c>
      <c r="W14" s="7">
        <v>41</v>
      </c>
      <c r="X14" s="7">
        <v>230</v>
      </c>
      <c r="Y14" s="7">
        <v>74</v>
      </c>
      <c r="Z14" s="7">
        <v>20</v>
      </c>
      <c r="AA14" s="7">
        <v>41</v>
      </c>
      <c r="AB14" s="7">
        <v>992</v>
      </c>
      <c r="AC14" s="7">
        <v>94</v>
      </c>
      <c r="AD14" s="7">
        <v>54</v>
      </c>
      <c r="AE14" s="7">
        <v>74</v>
      </c>
      <c r="AF14" s="7">
        <v>81</v>
      </c>
      <c r="AG14" s="7">
        <v>67</v>
      </c>
      <c r="AH14" s="7">
        <v>81</v>
      </c>
      <c r="AI14" s="7">
        <v>14</v>
      </c>
      <c r="AJ14" s="7">
        <v>14</v>
      </c>
      <c r="AK14" s="7">
        <v>101</v>
      </c>
      <c r="AL14" s="7">
        <v>94</v>
      </c>
      <c r="AM14" s="7">
        <v>88</v>
      </c>
      <c r="AN14" s="7">
        <v>74</v>
      </c>
      <c r="AO14" s="12">
        <f t="shared" si="0"/>
        <v>3110</v>
      </c>
    </row>
    <row r="15" spans="1:41" ht="26.1" customHeight="1" x14ac:dyDescent="0.25">
      <c r="A15" s="7">
        <v>9</v>
      </c>
      <c r="B15" s="14" t="s">
        <v>49</v>
      </c>
      <c r="C15" s="7">
        <v>16</v>
      </c>
      <c r="D15" s="7">
        <v>16</v>
      </c>
      <c r="E15" s="7">
        <v>16</v>
      </c>
      <c r="F15" s="7">
        <v>16</v>
      </c>
      <c r="G15" s="7">
        <v>31</v>
      </c>
      <c r="H15" s="7">
        <v>31</v>
      </c>
      <c r="I15" s="7">
        <v>31</v>
      </c>
      <c r="J15" s="7">
        <v>16</v>
      </c>
      <c r="K15" s="7">
        <v>16</v>
      </c>
      <c r="L15" s="7">
        <v>31</v>
      </c>
      <c r="M15" s="7">
        <v>16</v>
      </c>
      <c r="N15" s="7">
        <v>16</v>
      </c>
      <c r="O15" s="7">
        <v>16</v>
      </c>
      <c r="P15" s="7">
        <v>16</v>
      </c>
      <c r="Q15" s="7">
        <v>16</v>
      </c>
      <c r="R15" s="7">
        <v>16</v>
      </c>
      <c r="S15" s="7">
        <v>16</v>
      </c>
      <c r="T15" s="7">
        <v>16</v>
      </c>
      <c r="U15" s="7">
        <v>16</v>
      </c>
      <c r="V15" s="7">
        <v>31</v>
      </c>
      <c r="W15" s="7">
        <v>16</v>
      </c>
      <c r="X15" s="7">
        <v>80</v>
      </c>
      <c r="Y15" s="7">
        <v>16</v>
      </c>
      <c r="Z15" s="7">
        <v>16</v>
      </c>
      <c r="AA15" s="7">
        <v>31</v>
      </c>
      <c r="AB15" s="7">
        <v>635</v>
      </c>
      <c r="AC15" s="7">
        <v>31</v>
      </c>
      <c r="AD15" s="7">
        <v>16</v>
      </c>
      <c r="AE15" s="7">
        <v>31</v>
      </c>
      <c r="AF15" s="7">
        <v>16</v>
      </c>
      <c r="AG15" s="7">
        <v>31</v>
      </c>
      <c r="AH15" s="7">
        <v>16</v>
      </c>
      <c r="AI15" s="7">
        <v>16</v>
      </c>
      <c r="AJ15" s="7">
        <v>16</v>
      </c>
      <c r="AK15" s="7">
        <v>16</v>
      </c>
      <c r="AL15" s="7">
        <v>16</v>
      </c>
      <c r="AM15" s="7">
        <v>16</v>
      </c>
      <c r="AN15" s="7">
        <v>31</v>
      </c>
      <c r="AO15" s="12">
        <f t="shared" si="0"/>
        <v>1441</v>
      </c>
    </row>
    <row r="16" spans="1:41" ht="26.1" customHeight="1" x14ac:dyDescent="0.25">
      <c r="A16" s="7">
        <v>10</v>
      </c>
      <c r="B16" s="14" t="s">
        <v>50</v>
      </c>
      <c r="C16" s="7">
        <v>75</v>
      </c>
      <c r="D16" s="7">
        <v>43</v>
      </c>
      <c r="E16" s="7">
        <v>97</v>
      </c>
      <c r="F16" s="7">
        <v>54</v>
      </c>
      <c r="G16" s="7">
        <v>86</v>
      </c>
      <c r="H16" s="7">
        <v>119</v>
      </c>
      <c r="I16" s="7">
        <v>43</v>
      </c>
      <c r="J16" s="7">
        <v>162</v>
      </c>
      <c r="K16" s="7">
        <v>97</v>
      </c>
      <c r="L16" s="7">
        <v>65</v>
      </c>
      <c r="M16" s="7">
        <v>21</v>
      </c>
      <c r="N16" s="7">
        <v>54</v>
      </c>
      <c r="O16" s="7">
        <v>65</v>
      </c>
      <c r="P16" s="7">
        <v>21</v>
      </c>
      <c r="Q16" s="7">
        <v>151</v>
      </c>
      <c r="R16" s="7">
        <v>54</v>
      </c>
      <c r="S16" s="7">
        <v>33</v>
      </c>
      <c r="T16" s="7">
        <v>21</v>
      </c>
      <c r="U16" s="7">
        <v>21</v>
      </c>
      <c r="V16" s="7">
        <v>86</v>
      </c>
      <c r="W16" s="7">
        <v>75</v>
      </c>
      <c r="X16" s="7">
        <v>249</v>
      </c>
      <c r="Y16" s="7">
        <v>140</v>
      </c>
      <c r="Z16" s="7">
        <v>54</v>
      </c>
      <c r="AA16" s="7">
        <v>21</v>
      </c>
      <c r="AB16" s="7">
        <v>2127</v>
      </c>
      <c r="AC16" s="7">
        <v>108</v>
      </c>
      <c r="AD16" s="7">
        <v>43</v>
      </c>
      <c r="AE16" s="7">
        <v>65</v>
      </c>
      <c r="AF16" s="7">
        <v>21</v>
      </c>
      <c r="AG16" s="7">
        <v>119</v>
      </c>
      <c r="AH16" s="7">
        <v>65</v>
      </c>
      <c r="AI16" s="7">
        <v>21</v>
      </c>
      <c r="AJ16" s="7">
        <v>21</v>
      </c>
      <c r="AK16" s="7">
        <v>119</v>
      </c>
      <c r="AL16" s="7">
        <v>75</v>
      </c>
      <c r="AM16" s="7">
        <v>21</v>
      </c>
      <c r="AN16" s="7">
        <v>108</v>
      </c>
      <c r="AO16" s="12">
        <f t="shared" si="0"/>
        <v>4820</v>
      </c>
    </row>
    <row r="17" spans="1:41" ht="26.1" customHeight="1" x14ac:dyDescent="0.25">
      <c r="A17" s="7">
        <v>11</v>
      </c>
      <c r="B17" s="14" t="s">
        <v>51</v>
      </c>
      <c r="C17" s="7">
        <v>4</v>
      </c>
      <c r="D17" s="7">
        <v>4</v>
      </c>
      <c r="E17" s="7">
        <v>4</v>
      </c>
      <c r="F17" s="7">
        <v>0</v>
      </c>
      <c r="G17" s="7">
        <v>4</v>
      </c>
      <c r="H17" s="7">
        <v>11</v>
      </c>
      <c r="I17" s="7">
        <v>8</v>
      </c>
      <c r="J17" s="7">
        <v>4</v>
      </c>
      <c r="K17" s="7">
        <v>8</v>
      </c>
      <c r="L17" s="7">
        <v>11</v>
      </c>
      <c r="M17" s="7">
        <v>4</v>
      </c>
      <c r="N17" s="7">
        <v>0</v>
      </c>
      <c r="O17" s="7">
        <v>4</v>
      </c>
      <c r="P17" s="7">
        <v>0</v>
      </c>
      <c r="Q17" s="7">
        <v>8</v>
      </c>
      <c r="R17" s="7">
        <v>4</v>
      </c>
      <c r="S17" s="7">
        <v>5</v>
      </c>
      <c r="T17" s="7">
        <v>0</v>
      </c>
      <c r="U17" s="7">
        <v>0</v>
      </c>
      <c r="V17" s="7">
        <v>10</v>
      </c>
      <c r="W17" s="7">
        <v>2</v>
      </c>
      <c r="X17" s="7">
        <v>24</v>
      </c>
      <c r="Y17" s="7">
        <v>5</v>
      </c>
      <c r="Z17" s="7">
        <v>8</v>
      </c>
      <c r="AA17" s="7">
        <v>8</v>
      </c>
      <c r="AB17" s="7">
        <v>267</v>
      </c>
      <c r="AC17" s="7">
        <v>8</v>
      </c>
      <c r="AD17" s="7">
        <v>4</v>
      </c>
      <c r="AE17" s="7">
        <v>8</v>
      </c>
      <c r="AF17" s="7">
        <v>0</v>
      </c>
      <c r="AG17" s="7">
        <v>4</v>
      </c>
      <c r="AH17" s="7">
        <v>4</v>
      </c>
      <c r="AI17" s="7">
        <v>0</v>
      </c>
      <c r="AJ17" s="7">
        <v>4</v>
      </c>
      <c r="AK17" s="7">
        <v>4</v>
      </c>
      <c r="AL17" s="7">
        <v>4</v>
      </c>
      <c r="AM17" s="7">
        <v>0</v>
      </c>
      <c r="AN17" s="7">
        <v>4</v>
      </c>
      <c r="AO17" s="12">
        <f t="shared" si="0"/>
        <v>451</v>
      </c>
    </row>
    <row r="18" spans="1:41" ht="26.1" customHeight="1" x14ac:dyDescent="0.25">
      <c r="A18" s="7">
        <v>12</v>
      </c>
      <c r="B18" s="14" t="s">
        <v>52</v>
      </c>
      <c r="C18" s="7">
        <f>ROUND([1]BRANCH!C14*2.142857143,0)</f>
        <v>0</v>
      </c>
      <c r="D18" s="7">
        <f>ROUND([1]BRANCH!D14*2.142857143,0)</f>
        <v>0</v>
      </c>
      <c r="E18" s="7">
        <f>ROUND([1]BRANCH!E14*2.142857143,0)</f>
        <v>0</v>
      </c>
      <c r="F18" s="7">
        <f>ROUND([1]BRANCH!F14*2.142857143,0)</f>
        <v>0</v>
      </c>
      <c r="G18" s="7">
        <v>1</v>
      </c>
      <c r="H18" s="7">
        <v>1</v>
      </c>
      <c r="I18" s="7">
        <v>1</v>
      </c>
      <c r="J18" s="7">
        <f>ROUND([1]BRANCH!J14*2.142857143,0)</f>
        <v>0</v>
      </c>
      <c r="K18" s="7">
        <v>1</v>
      </c>
      <c r="L18" s="7">
        <v>1</v>
      </c>
      <c r="M18" s="7">
        <f>ROUND([1]BRANCH!M14*2.142857143,0)</f>
        <v>0</v>
      </c>
      <c r="N18" s="7">
        <f>ROUND([1]BRANCH!N14*2.142857143,0)</f>
        <v>0</v>
      </c>
      <c r="O18" s="7">
        <f>ROUND([1]BRANCH!O14*2.142857143,0)</f>
        <v>0</v>
      </c>
      <c r="P18" s="7">
        <f>ROUND([1]BRANCH!P14*2.142857143,0)</f>
        <v>0</v>
      </c>
      <c r="Q18" s="7">
        <v>1</v>
      </c>
      <c r="R18" s="7">
        <v>1</v>
      </c>
      <c r="S18" s="7">
        <f>ROUND([1]BRANCH!S14*2.142857143,0)</f>
        <v>0</v>
      </c>
      <c r="T18" s="7">
        <f>ROUND([1]BRANCH!T14*2.142857143,0)</f>
        <v>0</v>
      </c>
      <c r="U18" s="7">
        <f>ROUND([1]BRANCH!U14*2.142857143,0)</f>
        <v>0</v>
      </c>
      <c r="V18" s="7">
        <v>1</v>
      </c>
      <c r="W18" s="7">
        <v>1</v>
      </c>
      <c r="X18" s="7">
        <v>2</v>
      </c>
      <c r="Y18" s="7">
        <v>1</v>
      </c>
      <c r="Z18" s="7">
        <f>ROUND([1]BRANCH!Z14*2.142857143,0)</f>
        <v>0</v>
      </c>
      <c r="AA18" s="7">
        <f>ROUND([1]BRANCH!AA14*2.142857143,0)</f>
        <v>0</v>
      </c>
      <c r="AB18" s="7">
        <v>30</v>
      </c>
      <c r="AC18" s="7">
        <f>ROUND([1]BRANCH!AC14*2.142857143,0)</f>
        <v>0</v>
      </c>
      <c r="AD18" s="7">
        <v>1</v>
      </c>
      <c r="AE18" s="7">
        <f>ROUND([1]BRANCH!AE14*2.142857143,0)</f>
        <v>0</v>
      </c>
      <c r="AF18" s="7">
        <f>ROUND([1]BRANCH!AF14*2.142857143,0)</f>
        <v>0</v>
      </c>
      <c r="AG18" s="7">
        <f>ROUND([1]BRANCH!AG14*2.142857143,0)</f>
        <v>0</v>
      </c>
      <c r="AH18" s="7">
        <f>ROUND([1]BRANCH!AH14*2.142857143,0)</f>
        <v>0</v>
      </c>
      <c r="AI18" s="7">
        <f>ROUND([1]BRANCH!AI14*2.142857143,0)</f>
        <v>0</v>
      </c>
      <c r="AJ18" s="7">
        <f>ROUND([1]BRANCH!AJ14*2.142857143,0)</f>
        <v>0</v>
      </c>
      <c r="AK18" s="7">
        <f>ROUND([1]BRANCH!AK14*2.142857143,0)</f>
        <v>0</v>
      </c>
      <c r="AL18" s="7">
        <v>1</v>
      </c>
      <c r="AM18" s="7">
        <f>ROUND([1]BRANCH!AM14*2.142857143,0)</f>
        <v>0</v>
      </c>
      <c r="AN18" s="7">
        <v>1</v>
      </c>
      <c r="AO18" s="12">
        <f t="shared" si="0"/>
        <v>45</v>
      </c>
    </row>
    <row r="19" spans="1:41" ht="26.1" customHeight="1" x14ac:dyDescent="0.25">
      <c r="A19" s="7">
        <v>13</v>
      </c>
      <c r="B19" s="14" t="s">
        <v>53</v>
      </c>
      <c r="C19" s="7">
        <v>51</v>
      </c>
      <c r="D19" s="7">
        <v>12</v>
      </c>
      <c r="E19" s="7">
        <v>38</v>
      </c>
      <c r="F19" s="7">
        <v>12</v>
      </c>
      <c r="G19" s="7">
        <v>63</v>
      </c>
      <c r="H19" s="7">
        <v>114</v>
      </c>
      <c r="I19" s="7">
        <v>51</v>
      </c>
      <c r="J19" s="7">
        <v>25</v>
      </c>
      <c r="K19" s="7">
        <v>51</v>
      </c>
      <c r="L19" s="7">
        <v>89</v>
      </c>
      <c r="M19" s="7">
        <v>38</v>
      </c>
      <c r="N19" s="7">
        <v>12</v>
      </c>
      <c r="O19" s="7">
        <v>12</v>
      </c>
      <c r="P19" s="7">
        <v>25</v>
      </c>
      <c r="Q19" s="7">
        <v>25</v>
      </c>
      <c r="R19" s="7">
        <v>12</v>
      </c>
      <c r="S19" s="7">
        <v>12</v>
      </c>
      <c r="T19" s="7">
        <v>12</v>
      </c>
      <c r="U19" s="7">
        <v>25</v>
      </c>
      <c r="V19" s="7">
        <v>25</v>
      </c>
      <c r="W19" s="7">
        <v>25</v>
      </c>
      <c r="X19" s="7">
        <v>304</v>
      </c>
      <c r="Y19" s="7">
        <v>63</v>
      </c>
      <c r="Z19" s="7">
        <v>12</v>
      </c>
      <c r="AA19" s="7">
        <v>51</v>
      </c>
      <c r="AB19" s="7">
        <v>2153</v>
      </c>
      <c r="AC19" s="7">
        <v>38</v>
      </c>
      <c r="AD19" s="7">
        <v>38</v>
      </c>
      <c r="AE19" s="7">
        <v>51</v>
      </c>
      <c r="AF19" s="7">
        <v>12</v>
      </c>
      <c r="AG19" s="7">
        <v>25</v>
      </c>
      <c r="AH19" s="7">
        <v>63</v>
      </c>
      <c r="AI19" s="7">
        <v>25</v>
      </c>
      <c r="AJ19" s="7">
        <v>12</v>
      </c>
      <c r="AK19" s="7">
        <v>25</v>
      </c>
      <c r="AL19" s="7">
        <v>63</v>
      </c>
      <c r="AM19" s="7">
        <v>12</v>
      </c>
      <c r="AN19" s="7">
        <v>114</v>
      </c>
      <c r="AO19" s="12">
        <f t="shared" si="0"/>
        <v>3790</v>
      </c>
    </row>
    <row r="20" spans="1:41" ht="26.1" customHeight="1" x14ac:dyDescent="0.25">
      <c r="A20" s="7">
        <v>14</v>
      </c>
      <c r="B20" s="14" t="s">
        <v>54</v>
      </c>
      <c r="C20" s="7">
        <v>235</v>
      </c>
      <c r="D20" s="7">
        <v>32</v>
      </c>
      <c r="E20" s="7">
        <v>63</v>
      </c>
      <c r="F20" s="7">
        <v>63</v>
      </c>
      <c r="G20" s="7">
        <v>133</v>
      </c>
      <c r="H20" s="7">
        <v>165</v>
      </c>
      <c r="I20" s="7">
        <v>88</v>
      </c>
      <c r="J20" s="7">
        <v>57</v>
      </c>
      <c r="K20" s="7">
        <v>82</v>
      </c>
      <c r="L20" s="7">
        <v>82</v>
      </c>
      <c r="M20" s="7">
        <v>95</v>
      </c>
      <c r="N20" s="7">
        <v>88</v>
      </c>
      <c r="O20" s="7">
        <v>25</v>
      </c>
      <c r="P20" s="7">
        <v>63</v>
      </c>
      <c r="Q20" s="7">
        <v>196</v>
      </c>
      <c r="R20" s="7">
        <v>70</v>
      </c>
      <c r="S20" s="7">
        <v>196</v>
      </c>
      <c r="T20" s="7">
        <v>57</v>
      </c>
      <c r="U20" s="7">
        <v>82</v>
      </c>
      <c r="V20" s="7">
        <v>114</v>
      </c>
      <c r="W20" s="7">
        <v>82</v>
      </c>
      <c r="X20" s="7">
        <v>204</v>
      </c>
      <c r="Y20" s="7">
        <v>102</v>
      </c>
      <c r="Z20" s="7">
        <v>88</v>
      </c>
      <c r="AA20" s="7">
        <v>102</v>
      </c>
      <c r="AB20" s="7">
        <v>790</v>
      </c>
      <c r="AC20" s="7">
        <v>171</v>
      </c>
      <c r="AD20" s="7">
        <v>196</v>
      </c>
      <c r="AE20" s="7">
        <v>127</v>
      </c>
      <c r="AF20" s="7">
        <v>63</v>
      </c>
      <c r="AG20" s="7">
        <v>145</v>
      </c>
      <c r="AH20" s="7">
        <v>216</v>
      </c>
      <c r="AI20" s="7">
        <v>25</v>
      </c>
      <c r="AJ20" s="7">
        <v>12</v>
      </c>
      <c r="AK20" s="7">
        <v>57</v>
      </c>
      <c r="AL20" s="7">
        <v>165</v>
      </c>
      <c r="AM20" s="7">
        <v>95</v>
      </c>
      <c r="AN20" s="7">
        <v>184</v>
      </c>
      <c r="AO20" s="12">
        <f t="shared" si="0"/>
        <v>4810</v>
      </c>
    </row>
    <row r="21" spans="1:41" ht="26.1" customHeight="1" x14ac:dyDescent="0.25">
      <c r="A21" s="7">
        <v>15</v>
      </c>
      <c r="B21" s="14" t="s">
        <v>55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14</v>
      </c>
      <c r="I21" s="7">
        <v>0</v>
      </c>
      <c r="J21" s="7">
        <v>0</v>
      </c>
      <c r="K21" s="7">
        <v>14</v>
      </c>
      <c r="L21" s="7">
        <v>14</v>
      </c>
      <c r="M21" s="7">
        <v>28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97</v>
      </c>
      <c r="Y21" s="7">
        <v>0</v>
      </c>
      <c r="Z21" s="7">
        <v>0</v>
      </c>
      <c r="AA21" s="7">
        <v>0</v>
      </c>
      <c r="AB21" s="7">
        <v>299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14</v>
      </c>
      <c r="AM21" s="7">
        <v>0</v>
      </c>
      <c r="AN21" s="7">
        <v>0</v>
      </c>
      <c r="AO21" s="12">
        <f t="shared" si="0"/>
        <v>480</v>
      </c>
    </row>
    <row r="22" spans="1:41" ht="26.1" customHeight="1" x14ac:dyDescent="0.25">
      <c r="A22" s="7">
        <v>16</v>
      </c>
      <c r="B22" s="14" t="s">
        <v>56</v>
      </c>
      <c r="C22" s="7">
        <v>74</v>
      </c>
      <c r="D22" s="7">
        <v>25</v>
      </c>
      <c r="E22" s="7">
        <v>123</v>
      </c>
      <c r="F22" s="7">
        <v>74</v>
      </c>
      <c r="G22" s="7">
        <v>123</v>
      </c>
      <c r="H22" s="7">
        <v>222</v>
      </c>
      <c r="I22" s="7">
        <v>148</v>
      </c>
      <c r="J22" s="7">
        <v>49</v>
      </c>
      <c r="K22" s="7">
        <v>123</v>
      </c>
      <c r="L22" s="7">
        <v>197</v>
      </c>
      <c r="M22" s="7">
        <v>99</v>
      </c>
      <c r="N22" s="7">
        <v>49</v>
      </c>
      <c r="O22" s="7">
        <v>49</v>
      </c>
      <c r="P22" s="7">
        <v>74</v>
      </c>
      <c r="Q22" s="7">
        <v>25</v>
      </c>
      <c r="R22" s="7">
        <v>25</v>
      </c>
      <c r="S22" s="7">
        <v>25</v>
      </c>
      <c r="T22" s="7">
        <v>25</v>
      </c>
      <c r="U22" s="7">
        <v>74</v>
      </c>
      <c r="V22" s="7">
        <v>173</v>
      </c>
      <c r="W22" s="7">
        <v>99</v>
      </c>
      <c r="X22" s="7">
        <v>588</v>
      </c>
      <c r="Y22" s="7">
        <v>148</v>
      </c>
      <c r="Z22" s="7">
        <v>74</v>
      </c>
      <c r="AA22" s="7">
        <v>99</v>
      </c>
      <c r="AB22" s="7">
        <v>5953</v>
      </c>
      <c r="AC22" s="7">
        <v>173</v>
      </c>
      <c r="AD22" s="7">
        <v>123</v>
      </c>
      <c r="AE22" s="7">
        <v>99</v>
      </c>
      <c r="AF22" s="7">
        <v>25</v>
      </c>
      <c r="AG22" s="7">
        <v>99</v>
      </c>
      <c r="AH22" s="7">
        <v>247</v>
      </c>
      <c r="AI22" s="7">
        <v>49</v>
      </c>
      <c r="AJ22" s="7">
        <v>25</v>
      </c>
      <c r="AK22" s="7">
        <v>49</v>
      </c>
      <c r="AL22" s="7">
        <v>148</v>
      </c>
      <c r="AM22" s="7">
        <v>49</v>
      </c>
      <c r="AN22" s="7">
        <v>197</v>
      </c>
      <c r="AO22" s="12">
        <f t="shared" si="0"/>
        <v>10020</v>
      </c>
    </row>
    <row r="23" spans="1:41" ht="26.1" customHeight="1" x14ac:dyDescent="0.25">
      <c r="A23" s="7">
        <v>17</v>
      </c>
      <c r="B23" s="14" t="s">
        <v>57</v>
      </c>
      <c r="C23" s="7">
        <v>62</v>
      </c>
      <c r="D23" s="7">
        <v>62</v>
      </c>
      <c r="E23" s="7">
        <v>62</v>
      </c>
      <c r="F23" s="7">
        <v>146</v>
      </c>
      <c r="G23" s="7">
        <v>62</v>
      </c>
      <c r="H23" s="7">
        <v>208</v>
      </c>
      <c r="I23" s="7">
        <v>41</v>
      </c>
      <c r="J23" s="7">
        <v>62</v>
      </c>
      <c r="K23" s="7">
        <v>41</v>
      </c>
      <c r="L23" s="7">
        <v>291</v>
      </c>
      <c r="M23" s="7">
        <v>41</v>
      </c>
      <c r="N23" s="7">
        <v>83</v>
      </c>
      <c r="O23" s="7">
        <v>21</v>
      </c>
      <c r="P23" s="7">
        <v>41</v>
      </c>
      <c r="Q23" s="7">
        <v>62</v>
      </c>
      <c r="R23" s="7">
        <v>41</v>
      </c>
      <c r="S23" s="7">
        <v>21</v>
      </c>
      <c r="T23" s="7">
        <v>62</v>
      </c>
      <c r="U23" s="7">
        <v>21</v>
      </c>
      <c r="V23" s="7">
        <v>41</v>
      </c>
      <c r="W23" s="7">
        <v>104</v>
      </c>
      <c r="X23" s="7">
        <v>416</v>
      </c>
      <c r="Y23" s="7">
        <v>62</v>
      </c>
      <c r="Z23" s="7">
        <v>83</v>
      </c>
      <c r="AA23" s="7">
        <v>125</v>
      </c>
      <c r="AB23" s="7">
        <v>3467</v>
      </c>
      <c r="AC23" s="7">
        <v>146</v>
      </c>
      <c r="AD23" s="7">
        <v>62</v>
      </c>
      <c r="AE23" s="7">
        <v>83</v>
      </c>
      <c r="AF23" s="7">
        <v>21</v>
      </c>
      <c r="AG23" s="7">
        <v>62</v>
      </c>
      <c r="AH23" s="7">
        <v>41</v>
      </c>
      <c r="AI23" s="7">
        <v>21</v>
      </c>
      <c r="AJ23" s="7">
        <v>21</v>
      </c>
      <c r="AK23" s="7">
        <v>21</v>
      </c>
      <c r="AL23" s="7">
        <v>62</v>
      </c>
      <c r="AM23" s="7">
        <v>21</v>
      </c>
      <c r="AN23" s="7">
        <v>41</v>
      </c>
      <c r="AO23" s="12">
        <f t="shared" si="0"/>
        <v>6330</v>
      </c>
    </row>
    <row r="24" spans="1:41" ht="26.1" customHeight="1" x14ac:dyDescent="0.25">
      <c r="A24" s="7">
        <v>18</v>
      </c>
      <c r="B24" s="14" t="s">
        <v>58</v>
      </c>
      <c r="C24" s="7">
        <v>5</v>
      </c>
      <c r="D24" s="7">
        <v>5</v>
      </c>
      <c r="E24" s="7">
        <v>5</v>
      </c>
      <c r="F24" s="7">
        <v>5</v>
      </c>
      <c r="G24" s="7">
        <v>10</v>
      </c>
      <c r="H24" s="7">
        <v>10</v>
      </c>
      <c r="I24" s="7">
        <v>5</v>
      </c>
      <c r="J24" s="7">
        <v>10</v>
      </c>
      <c r="K24" s="7">
        <v>5</v>
      </c>
      <c r="L24" s="7">
        <v>10</v>
      </c>
      <c r="M24" s="7">
        <v>16</v>
      </c>
      <c r="N24" s="7">
        <v>5</v>
      </c>
      <c r="O24" s="7">
        <v>5</v>
      </c>
      <c r="P24" s="7">
        <v>5</v>
      </c>
      <c r="Q24" s="7">
        <v>5</v>
      </c>
      <c r="R24" s="7">
        <v>5</v>
      </c>
      <c r="S24" s="7">
        <v>5</v>
      </c>
      <c r="T24" s="7">
        <v>5</v>
      </c>
      <c r="U24" s="7">
        <v>5</v>
      </c>
      <c r="V24" s="7">
        <v>10</v>
      </c>
      <c r="W24" s="7">
        <v>5</v>
      </c>
      <c r="X24" s="7">
        <v>51</v>
      </c>
      <c r="Y24" s="7">
        <v>5</v>
      </c>
      <c r="Z24" s="7">
        <v>5</v>
      </c>
      <c r="AA24" s="7">
        <v>10</v>
      </c>
      <c r="AB24" s="7">
        <v>440</v>
      </c>
      <c r="AC24" s="7">
        <v>10</v>
      </c>
      <c r="AD24" s="7">
        <v>10</v>
      </c>
      <c r="AE24" s="7">
        <v>16</v>
      </c>
      <c r="AF24" s="7">
        <v>5</v>
      </c>
      <c r="AG24" s="7">
        <v>5</v>
      </c>
      <c r="AH24" s="7">
        <v>16</v>
      </c>
      <c r="AI24" s="7">
        <v>5</v>
      </c>
      <c r="AJ24" s="7">
        <v>5</v>
      </c>
      <c r="AK24" s="7">
        <v>5</v>
      </c>
      <c r="AL24" s="7">
        <v>10</v>
      </c>
      <c r="AM24" s="7">
        <v>5</v>
      </c>
      <c r="AN24" s="7">
        <v>16</v>
      </c>
      <c r="AO24" s="12">
        <f t="shared" si="0"/>
        <v>760</v>
      </c>
    </row>
    <row r="25" spans="1:41" ht="26.1" customHeight="1" x14ac:dyDescent="0.25">
      <c r="A25" s="7">
        <v>19</v>
      </c>
      <c r="B25" s="14" t="s">
        <v>59</v>
      </c>
      <c r="C25" s="7">
        <v>0</v>
      </c>
      <c r="D25" s="7">
        <v>0</v>
      </c>
      <c r="E25" s="7">
        <v>9</v>
      </c>
      <c r="F25" s="7">
        <v>0</v>
      </c>
      <c r="G25" s="7">
        <v>17</v>
      </c>
      <c r="H25" s="7">
        <v>17</v>
      </c>
      <c r="I25" s="7">
        <v>34</v>
      </c>
      <c r="J25" s="7">
        <v>0</v>
      </c>
      <c r="K25" s="7">
        <v>17</v>
      </c>
      <c r="L25" s="7">
        <v>26</v>
      </c>
      <c r="M25" s="7">
        <v>9</v>
      </c>
      <c r="N25" s="7">
        <v>0</v>
      </c>
      <c r="O25" s="7">
        <v>9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9</v>
      </c>
      <c r="W25" s="7">
        <v>0</v>
      </c>
      <c r="X25" s="7">
        <v>119</v>
      </c>
      <c r="Y25" s="7">
        <v>9</v>
      </c>
      <c r="Z25" s="7">
        <v>9</v>
      </c>
      <c r="AA25" s="7">
        <v>9</v>
      </c>
      <c r="AB25" s="7">
        <v>1697</v>
      </c>
      <c r="AC25" s="7">
        <v>9</v>
      </c>
      <c r="AD25" s="7">
        <v>17</v>
      </c>
      <c r="AE25" s="7">
        <v>26</v>
      </c>
      <c r="AF25" s="7">
        <v>9</v>
      </c>
      <c r="AG25" s="7">
        <v>9</v>
      </c>
      <c r="AH25" s="7">
        <v>9</v>
      </c>
      <c r="AI25" s="7">
        <v>0</v>
      </c>
      <c r="AJ25" s="7">
        <v>0</v>
      </c>
      <c r="AK25" s="7">
        <v>9</v>
      </c>
      <c r="AL25" s="7">
        <v>26</v>
      </c>
      <c r="AM25" s="7">
        <v>0</v>
      </c>
      <c r="AN25" s="7">
        <v>12</v>
      </c>
      <c r="AO25" s="12">
        <f t="shared" si="0"/>
        <v>2116</v>
      </c>
    </row>
    <row r="26" spans="1:41" ht="26.1" customHeight="1" x14ac:dyDescent="0.25">
      <c r="A26" s="7">
        <v>20</v>
      </c>
      <c r="B26" s="14" t="s">
        <v>60</v>
      </c>
      <c r="C26" s="7">
        <f>ROUND([1]BRANCH!C22*8,0)</f>
        <v>0</v>
      </c>
      <c r="D26" s="7">
        <f>ROUND([1]BRANCH!D22*8,0)</f>
        <v>0</v>
      </c>
      <c r="E26" s="7">
        <f>ROUND([1]BRANCH!E22*8,0)</f>
        <v>0</v>
      </c>
      <c r="F26" s="7">
        <f>ROUND([1]BRANCH!F22*8,0)</f>
        <v>0</v>
      </c>
      <c r="G26" s="7">
        <f>ROUND([1]BRANCH!G22*8,0)</f>
        <v>0</v>
      </c>
      <c r="H26" s="7">
        <f>ROUND([1]BRANCH!H22*8,0)</f>
        <v>0</v>
      </c>
      <c r="I26" s="7">
        <f>ROUND([1]BRANCH!I22*8,0)</f>
        <v>0</v>
      </c>
      <c r="J26" s="7">
        <f>ROUND([1]BRANCH!J22*8,0)</f>
        <v>0</v>
      </c>
      <c r="K26" s="7">
        <f>ROUND([1]BRANCH!K22*8,0)</f>
        <v>0</v>
      </c>
      <c r="L26" s="7">
        <f>ROUND([1]BRANCH!L22*8,0)</f>
        <v>0</v>
      </c>
      <c r="M26" s="7">
        <f>ROUND([1]BRANCH!M22*8,0)</f>
        <v>0</v>
      </c>
      <c r="N26" s="7">
        <f>ROUND([1]BRANCH!N22*8,0)</f>
        <v>0</v>
      </c>
      <c r="O26" s="7">
        <f>ROUND([1]BRANCH!O22*8,0)</f>
        <v>0</v>
      </c>
      <c r="P26" s="7">
        <f>ROUND([1]BRANCH!P22*8,0)</f>
        <v>0</v>
      </c>
      <c r="Q26" s="7">
        <f>ROUND([1]BRANCH!Q22*8,0)</f>
        <v>0</v>
      </c>
      <c r="R26" s="7">
        <f>ROUND([1]BRANCH!R22*8,0)</f>
        <v>0</v>
      </c>
      <c r="S26" s="7">
        <f>ROUND([1]BRANCH!S22*8,0)</f>
        <v>0</v>
      </c>
      <c r="T26" s="7">
        <f>ROUND([1]BRANCH!T22*8,0)</f>
        <v>0</v>
      </c>
      <c r="U26" s="7">
        <f>ROUND([1]BRANCH!U22*8,0)</f>
        <v>0</v>
      </c>
      <c r="V26" s="7">
        <f>ROUND([1]BRANCH!V22*8,0)</f>
        <v>0</v>
      </c>
      <c r="W26" s="7">
        <f>ROUND([1]BRANCH!W22*8,0)</f>
        <v>0</v>
      </c>
      <c r="X26" s="7">
        <v>0</v>
      </c>
      <c r="Y26" s="7">
        <f>ROUND([1]BRANCH!Y22*8,0)</f>
        <v>0</v>
      </c>
      <c r="Z26" s="7">
        <f>ROUND([1]BRANCH!Z22*8,0)</f>
        <v>0</v>
      </c>
      <c r="AA26" s="7">
        <f>ROUND([1]BRANCH!AA22*8,0)</f>
        <v>0</v>
      </c>
      <c r="AB26" s="7">
        <v>8</v>
      </c>
      <c r="AC26" s="7">
        <f>ROUND([1]BRANCH!AC22*8,0)</f>
        <v>0</v>
      </c>
      <c r="AD26" s="7">
        <f>ROUND([1]BRANCH!AD22*8,0)</f>
        <v>0</v>
      </c>
      <c r="AE26" s="7">
        <f>ROUND([1]BRANCH!AE22*8,0)</f>
        <v>0</v>
      </c>
      <c r="AF26" s="7">
        <f>ROUND([1]BRANCH!AF22*8,0)</f>
        <v>0</v>
      </c>
      <c r="AG26" s="7">
        <f>ROUND([1]BRANCH!AG22*8,0)</f>
        <v>0</v>
      </c>
      <c r="AH26" s="7">
        <f>ROUND([1]BRANCH!AH22*8,0)</f>
        <v>0</v>
      </c>
      <c r="AI26" s="7">
        <f>ROUND([1]BRANCH!AI22*8,0)</f>
        <v>0</v>
      </c>
      <c r="AJ26" s="7">
        <f>ROUND([1]BRANCH!AJ22*8,0)</f>
        <v>0</v>
      </c>
      <c r="AK26" s="7">
        <f>ROUND([1]BRANCH!AK22*8,0)</f>
        <v>0</v>
      </c>
      <c r="AL26" s="7">
        <f>ROUND([1]BRANCH!AL22*8,0)</f>
        <v>0</v>
      </c>
      <c r="AM26" s="7">
        <f>ROUND([1]BRANCH!AM22*8,0)</f>
        <v>0</v>
      </c>
      <c r="AN26" s="7">
        <f>ROUND([1]BRANCH!AN22*8,0)</f>
        <v>0</v>
      </c>
      <c r="AO26" s="12">
        <f t="shared" si="0"/>
        <v>8</v>
      </c>
    </row>
    <row r="27" spans="1:41" ht="26.1" customHeight="1" x14ac:dyDescent="0.25">
      <c r="A27" s="7">
        <v>21</v>
      </c>
      <c r="B27" s="14" t="s">
        <v>61</v>
      </c>
      <c r="C27" s="7">
        <f>ROUND([1]BRANCH!C23*8,0)</f>
        <v>0</v>
      </c>
      <c r="D27" s="7">
        <f>ROUND([1]BRANCH!D23*8,0)</f>
        <v>0</v>
      </c>
      <c r="E27" s="7">
        <f>ROUND([1]BRANCH!E23*8,0)</f>
        <v>0</v>
      </c>
      <c r="F27" s="7">
        <f>ROUND([1]BRANCH!F23*8,0)</f>
        <v>0</v>
      </c>
      <c r="G27" s="7">
        <f>ROUND([1]BRANCH!G23*8,0)</f>
        <v>0</v>
      </c>
      <c r="H27" s="7">
        <f>ROUND([1]BRANCH!H23*8,0)</f>
        <v>0</v>
      </c>
      <c r="I27" s="7">
        <f>ROUND([1]BRANCH!I23*8,0)</f>
        <v>0</v>
      </c>
      <c r="J27" s="7">
        <f>ROUND([1]BRANCH!J23*8,0)</f>
        <v>0</v>
      </c>
      <c r="K27" s="7">
        <f>ROUND([1]BRANCH!K23*8,0)</f>
        <v>0</v>
      </c>
      <c r="L27" s="7">
        <f>ROUND([1]BRANCH!L23*8,0)</f>
        <v>0</v>
      </c>
      <c r="M27" s="7">
        <f>ROUND([1]BRANCH!M23*8,0)</f>
        <v>0</v>
      </c>
      <c r="N27" s="7">
        <f>ROUND([1]BRANCH!N23*8,0)</f>
        <v>0</v>
      </c>
      <c r="O27" s="7">
        <f>ROUND([1]BRANCH!O23*8,0)</f>
        <v>0</v>
      </c>
      <c r="P27" s="7">
        <f>ROUND([1]BRANCH!P23*8,0)</f>
        <v>0</v>
      </c>
      <c r="Q27" s="7">
        <f>ROUND([1]BRANCH!Q23*8,0)</f>
        <v>0</v>
      </c>
      <c r="R27" s="7">
        <f>ROUND([1]BRANCH!R23*8,0)</f>
        <v>0</v>
      </c>
      <c r="S27" s="7">
        <f>ROUND([1]BRANCH!S23*8,0)</f>
        <v>0</v>
      </c>
      <c r="T27" s="7">
        <f>ROUND([1]BRANCH!T23*8,0)</f>
        <v>0</v>
      </c>
      <c r="U27" s="7">
        <f>ROUND([1]BRANCH!U23*8,0)</f>
        <v>0</v>
      </c>
      <c r="V27" s="7">
        <f>ROUND([1]BRANCH!V23*8,0)</f>
        <v>0</v>
      </c>
      <c r="W27" s="7">
        <f>ROUND([1]BRANCH!W23*8,0)</f>
        <v>0</v>
      </c>
      <c r="X27" s="7">
        <v>0</v>
      </c>
      <c r="Y27" s="7">
        <f>ROUND([1]BRANCH!Y23*8,0)</f>
        <v>0</v>
      </c>
      <c r="Z27" s="7">
        <f>ROUND([1]BRANCH!Z23*8,0)</f>
        <v>0</v>
      </c>
      <c r="AA27" s="7">
        <f>ROUND([1]BRANCH!AA23*8,0)</f>
        <v>0</v>
      </c>
      <c r="AB27" s="7">
        <v>8</v>
      </c>
      <c r="AC27" s="7">
        <f>ROUND([1]BRANCH!AC23*8,0)</f>
        <v>0</v>
      </c>
      <c r="AD27" s="7">
        <f>ROUND([1]BRANCH!AD23*8,0)</f>
        <v>0</v>
      </c>
      <c r="AE27" s="7">
        <f>ROUND([1]BRANCH!AE23*8,0)</f>
        <v>0</v>
      </c>
      <c r="AF27" s="7">
        <f>ROUND([1]BRANCH!AF23*8,0)</f>
        <v>0</v>
      </c>
      <c r="AG27" s="7">
        <f>ROUND([1]BRANCH!AG23*8,0)</f>
        <v>0</v>
      </c>
      <c r="AH27" s="7">
        <f>ROUND([1]BRANCH!AH23*8,0)</f>
        <v>0</v>
      </c>
      <c r="AI27" s="7">
        <f>ROUND([1]BRANCH!AI23*8,0)</f>
        <v>0</v>
      </c>
      <c r="AJ27" s="7">
        <f>ROUND([1]BRANCH!AJ23*8,0)</f>
        <v>0</v>
      </c>
      <c r="AK27" s="7">
        <f>ROUND([1]BRANCH!AK23*8,0)</f>
        <v>0</v>
      </c>
      <c r="AL27" s="7">
        <f>ROUND([1]BRANCH!AL23*8,0)</f>
        <v>0</v>
      </c>
      <c r="AM27" s="7">
        <f>ROUND([1]BRANCH!AM23*8,0)</f>
        <v>0</v>
      </c>
      <c r="AN27" s="7">
        <f>ROUND([1]BRANCH!AN23*8,0)</f>
        <v>0</v>
      </c>
      <c r="AO27" s="12">
        <f t="shared" si="0"/>
        <v>8</v>
      </c>
    </row>
    <row r="28" spans="1:41" ht="26.1" customHeight="1" x14ac:dyDescent="0.25">
      <c r="A28" s="7">
        <v>22</v>
      </c>
      <c r="B28" s="14" t="s">
        <v>62</v>
      </c>
      <c r="C28" s="7">
        <f>ROUND([1]BRANCH!C24*13.57142857,0)</f>
        <v>0</v>
      </c>
      <c r="D28" s="7">
        <f>ROUND([1]BRANCH!D24*13.57142857,0)</f>
        <v>0</v>
      </c>
      <c r="E28" s="7">
        <f>ROUND([1]BRANCH!E24*13.57142857,0)</f>
        <v>0</v>
      </c>
      <c r="F28" s="7">
        <f>ROUND([1]BRANCH!F24*13.57142857,0)</f>
        <v>0</v>
      </c>
      <c r="G28" s="7">
        <v>2</v>
      </c>
      <c r="H28" s="7">
        <v>2</v>
      </c>
      <c r="I28" s="7">
        <f>ROUND([1]BRANCH!I24*13.57142857,0)</f>
        <v>0</v>
      </c>
      <c r="J28" s="7">
        <f>ROUND([1]BRANCH!J24*13.57142857,0)</f>
        <v>0</v>
      </c>
      <c r="K28" s="7">
        <v>2</v>
      </c>
      <c r="L28" s="7">
        <v>2</v>
      </c>
      <c r="M28" s="7">
        <v>2</v>
      </c>
      <c r="N28" s="7">
        <f>ROUND([1]BRANCH!N24*13.57142857,0)</f>
        <v>0</v>
      </c>
      <c r="O28" s="7">
        <f>ROUND([1]BRANCH!O24*13.57142857,0)</f>
        <v>0</v>
      </c>
      <c r="P28" s="7">
        <f>ROUND([1]BRANCH!P24*13.57142857,0)</f>
        <v>0</v>
      </c>
      <c r="Q28" s="7">
        <v>2</v>
      </c>
      <c r="R28" s="7">
        <f>ROUND([1]BRANCH!R24*13.57142857,0)</f>
        <v>0</v>
      </c>
      <c r="S28" s="7">
        <f>ROUND([1]BRANCH!S24*13.57142857,0)</f>
        <v>0</v>
      </c>
      <c r="T28" s="7">
        <f>ROUND([1]BRANCH!T24*13.57142857,0)</f>
        <v>0</v>
      </c>
      <c r="U28" s="7">
        <f>ROUND([1]BRANCH!U24*13.57142857,0)</f>
        <v>0</v>
      </c>
      <c r="V28" s="7">
        <v>2</v>
      </c>
      <c r="W28" s="7">
        <f>ROUND([1]BRANCH!W24*13.57142857,0)</f>
        <v>0</v>
      </c>
      <c r="X28" s="7">
        <v>25</v>
      </c>
      <c r="Y28" s="7">
        <f>ROUND([1]BRANCH!Y24*13.57142857,0)</f>
        <v>0</v>
      </c>
      <c r="Z28" s="7">
        <f>ROUND([1]BRANCH!Z24*13.57142857,0)</f>
        <v>0</v>
      </c>
      <c r="AA28" s="7">
        <f>ROUND([1]BRANCH!AA24*13.57142857,0)</f>
        <v>0</v>
      </c>
      <c r="AB28" s="7">
        <v>335</v>
      </c>
      <c r="AC28" s="7">
        <f>ROUND([1]BRANCH!AC24*13.57142857,0)</f>
        <v>0</v>
      </c>
      <c r="AD28" s="7">
        <f>ROUND([1]BRANCH!AD24*13.57142857,0)</f>
        <v>0</v>
      </c>
      <c r="AE28" s="7">
        <f>ROUND([1]BRANCH!AE24*13.57142857,0)</f>
        <v>0</v>
      </c>
      <c r="AF28" s="7">
        <f>ROUND([1]BRANCH!AF24*13.57142857,0)</f>
        <v>0</v>
      </c>
      <c r="AG28" s="7">
        <v>2</v>
      </c>
      <c r="AH28" s="7">
        <v>2</v>
      </c>
      <c r="AI28" s="7">
        <f>ROUND([1]BRANCH!AI24*13.57142857,0)</f>
        <v>0</v>
      </c>
      <c r="AJ28" s="7">
        <f>ROUND([1]BRANCH!AJ24*13.57142857,0)</f>
        <v>0</v>
      </c>
      <c r="AK28" s="7">
        <f>ROUND([1]BRANCH!AK24*13.57142857,0)</f>
        <v>0</v>
      </c>
      <c r="AL28" s="7">
        <f>ROUND([1]BRANCH!AL24*13.57142857,0)</f>
        <v>0</v>
      </c>
      <c r="AM28" s="7">
        <f>ROUND([1]BRANCH!AM24*13.57142857,0)</f>
        <v>0</v>
      </c>
      <c r="AN28" s="7">
        <v>2</v>
      </c>
      <c r="AO28" s="12">
        <f t="shared" si="0"/>
        <v>380</v>
      </c>
    </row>
    <row r="29" spans="1:41" ht="26.1" customHeight="1" x14ac:dyDescent="0.25">
      <c r="A29" s="7">
        <v>23</v>
      </c>
      <c r="B29" s="14" t="s">
        <v>63</v>
      </c>
      <c r="C29" s="7">
        <f>[1]BRANCH!C25*8</f>
        <v>0</v>
      </c>
      <c r="D29" s="7">
        <f>[1]BRANCH!D25*8</f>
        <v>0</v>
      </c>
      <c r="E29" s="7">
        <f>[1]BRANCH!E25*8</f>
        <v>0</v>
      </c>
      <c r="F29" s="7">
        <f>[1]BRANCH!F25*8</f>
        <v>0</v>
      </c>
      <c r="G29" s="7">
        <f>[1]BRANCH!G25*8</f>
        <v>0</v>
      </c>
      <c r="H29" s="7">
        <f>[1]BRANCH!H25*8</f>
        <v>0</v>
      </c>
      <c r="I29" s="7">
        <f>[1]BRANCH!I25*8</f>
        <v>0</v>
      </c>
      <c r="J29" s="7">
        <f>[1]BRANCH!J25*8</f>
        <v>0</v>
      </c>
      <c r="K29" s="7">
        <f>[1]BRANCH!K25*8</f>
        <v>0</v>
      </c>
      <c r="L29" s="7">
        <f>[1]BRANCH!L25*8</f>
        <v>0</v>
      </c>
      <c r="M29" s="7">
        <f>[1]BRANCH!M25*8</f>
        <v>0</v>
      </c>
      <c r="N29" s="7">
        <f>[1]BRANCH!N25*8</f>
        <v>0</v>
      </c>
      <c r="O29" s="7">
        <f>[1]BRANCH!O25*8</f>
        <v>0</v>
      </c>
      <c r="P29" s="7">
        <f>[1]BRANCH!P25*8</f>
        <v>0</v>
      </c>
      <c r="Q29" s="7">
        <f>[1]BRANCH!Q25*8</f>
        <v>0</v>
      </c>
      <c r="R29" s="7">
        <f>[1]BRANCH!R25*8</f>
        <v>0</v>
      </c>
      <c r="S29" s="7">
        <f>[1]BRANCH!S25*8</f>
        <v>0</v>
      </c>
      <c r="T29" s="7">
        <f>[1]BRANCH!T25*8</f>
        <v>0</v>
      </c>
      <c r="U29" s="7">
        <f>[1]BRANCH!U25*8</f>
        <v>0</v>
      </c>
      <c r="V29" s="7">
        <f>[1]BRANCH!V25*8</f>
        <v>0</v>
      </c>
      <c r="W29" s="7">
        <f>[1]BRANCH!W25*8</f>
        <v>0</v>
      </c>
      <c r="X29" s="7">
        <v>0</v>
      </c>
      <c r="Y29" s="7">
        <f>[1]BRANCH!Y25*8</f>
        <v>0</v>
      </c>
      <c r="Z29" s="7">
        <f>[1]BRANCH!Z25*8</f>
        <v>0</v>
      </c>
      <c r="AA29" s="7">
        <f>[1]BRANCH!AA25*8</f>
        <v>0</v>
      </c>
      <c r="AB29" s="7">
        <v>8</v>
      </c>
      <c r="AC29" s="7">
        <f>[1]BRANCH!AC25*8</f>
        <v>0</v>
      </c>
      <c r="AD29" s="7">
        <f>[1]BRANCH!AD25*8</f>
        <v>0</v>
      </c>
      <c r="AE29" s="7">
        <f>[1]BRANCH!AE25*8</f>
        <v>0</v>
      </c>
      <c r="AF29" s="7">
        <f>[1]BRANCH!AF25*8</f>
        <v>0</v>
      </c>
      <c r="AG29" s="7">
        <f>[1]BRANCH!AG25*8</f>
        <v>0</v>
      </c>
      <c r="AH29" s="7">
        <f>[1]BRANCH!AH25*8</f>
        <v>0</v>
      </c>
      <c r="AI29" s="7">
        <f>[1]BRANCH!AI25*8</f>
        <v>0</v>
      </c>
      <c r="AJ29" s="7">
        <f>[1]BRANCH!AJ25*8</f>
        <v>0</v>
      </c>
      <c r="AK29" s="7">
        <f>[1]BRANCH!AK25*8</f>
        <v>0</v>
      </c>
      <c r="AL29" s="7">
        <f>[1]BRANCH!AL25*8</f>
        <v>0</v>
      </c>
      <c r="AM29" s="7">
        <f>[1]BRANCH!AM25*8</f>
        <v>0</v>
      </c>
      <c r="AN29" s="7">
        <f>[1]BRANCH!AN25*8</f>
        <v>0</v>
      </c>
      <c r="AO29" s="12">
        <f t="shared" si="0"/>
        <v>8</v>
      </c>
    </row>
    <row r="30" spans="1:41" ht="26.1" customHeight="1" x14ac:dyDescent="0.25">
      <c r="A30" s="7">
        <v>24</v>
      </c>
      <c r="B30" s="14" t="s">
        <v>64</v>
      </c>
      <c r="C30" s="7">
        <f>ROUND([1]BRANCH!C26*47.85714286,0)</f>
        <v>0</v>
      </c>
      <c r="D30" s="7">
        <f>ROUND([1]BRANCH!D26*47.85714286,0)</f>
        <v>0</v>
      </c>
      <c r="E30" s="7">
        <f>ROUND([1]BRANCH!E26*47.85714286,0)</f>
        <v>0</v>
      </c>
      <c r="F30" s="7">
        <f>ROUND([1]BRANCH!F26*47.85714286,0)</f>
        <v>0</v>
      </c>
      <c r="G30" s="7">
        <f>ROUND([1]BRANCH!G26*47.85714286,0)</f>
        <v>0</v>
      </c>
      <c r="H30" s="7">
        <f>ROUND([1]BRANCH!H26*47.85714286,0)</f>
        <v>0</v>
      </c>
      <c r="I30" s="7">
        <f>ROUND([1]BRANCH!I26*47.85714286,0)</f>
        <v>0</v>
      </c>
      <c r="J30" s="7">
        <f>ROUND([1]BRANCH!J26*47.85714286,0)</f>
        <v>0</v>
      </c>
      <c r="K30" s="7">
        <f>ROUND([1]BRANCH!K26*47.85714286,0)</f>
        <v>0</v>
      </c>
      <c r="L30" s="7">
        <v>4</v>
      </c>
      <c r="M30" s="7">
        <f>ROUND([1]BRANCH!M26*47.85714286,0)</f>
        <v>0</v>
      </c>
      <c r="N30" s="7">
        <f>ROUND([1]BRANCH!N26*47.85714286,0)</f>
        <v>0</v>
      </c>
      <c r="O30" s="7">
        <f>ROUND([1]BRANCH!O26*47.85714286,0)</f>
        <v>0</v>
      </c>
      <c r="P30" s="7">
        <f>ROUND([1]BRANCH!P26*47.85714286,0)</f>
        <v>0</v>
      </c>
      <c r="Q30" s="7">
        <f>ROUND([1]BRANCH!Q26*47.85714286,0)</f>
        <v>0</v>
      </c>
      <c r="R30" s="7">
        <f>ROUND([1]BRANCH!R26*47.85714286,0)</f>
        <v>0</v>
      </c>
      <c r="S30" s="7">
        <f>ROUND([1]BRANCH!S26*47.85714286,0)</f>
        <v>0</v>
      </c>
      <c r="T30" s="7">
        <f>ROUND([1]BRANCH!T26*47.85714286,0)</f>
        <v>0</v>
      </c>
      <c r="U30" s="7">
        <f>ROUND([1]BRANCH!U26*47.85714286,0)</f>
        <v>0</v>
      </c>
      <c r="V30" s="7">
        <f>ROUND([1]BRANCH!V26*47.85714286,0)</f>
        <v>0</v>
      </c>
      <c r="W30" s="7">
        <f>ROUND([1]BRANCH!W26*47.85714286,0)</f>
        <v>0</v>
      </c>
      <c r="X30" s="7">
        <v>25</v>
      </c>
      <c r="Y30" s="7">
        <f>ROUND([1]BRANCH!Y26*47.85714286,0)</f>
        <v>0</v>
      </c>
      <c r="Z30" s="7">
        <f>ROUND([1]BRANCH!Z26*47.85714286,0)</f>
        <v>0</v>
      </c>
      <c r="AA30" s="7">
        <f>ROUND([1]BRANCH!AA26*47.85714286,0)</f>
        <v>0</v>
      </c>
      <c r="AB30" s="7">
        <v>306</v>
      </c>
      <c r="AC30" s="7">
        <f>ROUND([1]BRANCH!AC26*47.85714286,0)</f>
        <v>0</v>
      </c>
      <c r="AD30" s="7">
        <f>ROUND([1]BRANCH!AD26*47.85714286,0)</f>
        <v>0</v>
      </c>
      <c r="AE30" s="7">
        <f>ROUND([1]BRANCH!AE26*47.85714286,0)</f>
        <v>0</v>
      </c>
      <c r="AF30" s="7">
        <f>ROUND([1]BRANCH!AF26*47.85714286,0)</f>
        <v>0</v>
      </c>
      <c r="AG30" s="7">
        <f>ROUND([1]BRANCH!AG26*47.85714286,0)</f>
        <v>0</v>
      </c>
      <c r="AH30" s="7">
        <f>ROUND([1]BRANCH!AH26*47.85714286,0)</f>
        <v>0</v>
      </c>
      <c r="AI30" s="7">
        <f>ROUND([1]BRANCH!AI26*47.85714286,0)</f>
        <v>0</v>
      </c>
      <c r="AJ30" s="7">
        <f>ROUND([1]BRANCH!AJ26*47.85714286,0)</f>
        <v>0</v>
      </c>
      <c r="AK30" s="7">
        <f>ROUND([1]BRANCH!AK26*47.85714286,0)</f>
        <v>0</v>
      </c>
      <c r="AL30" s="7">
        <f>ROUND([1]BRANCH!AL26*47.85714286,0)</f>
        <v>0</v>
      </c>
      <c r="AM30" s="7">
        <f>ROUND([1]BRANCH!AM26*47.85714286,0)</f>
        <v>0</v>
      </c>
      <c r="AN30" s="7">
        <f>ROUND([1]BRANCH!AN26*47.85714286,0)</f>
        <v>0</v>
      </c>
      <c r="AO30" s="12">
        <f t="shared" si="0"/>
        <v>335</v>
      </c>
    </row>
    <row r="31" spans="1:41" ht="26.1" customHeight="1" x14ac:dyDescent="0.25">
      <c r="A31" s="7">
        <v>25</v>
      </c>
      <c r="B31" s="14" t="s">
        <v>65</v>
      </c>
      <c r="C31" s="7">
        <f>ROUND([1]BRANCH!C27*8,0)</f>
        <v>0</v>
      </c>
      <c r="D31" s="7">
        <f>ROUND([1]BRANCH!D27*8,0)</f>
        <v>0</v>
      </c>
      <c r="E31" s="7">
        <f>ROUND([1]BRANCH!E27*8,0)</f>
        <v>0</v>
      </c>
      <c r="F31" s="7">
        <f>ROUND([1]BRANCH!F27*8,0)</f>
        <v>0</v>
      </c>
      <c r="G31" s="7">
        <f>ROUND([1]BRANCH!G27*8,0)</f>
        <v>0</v>
      </c>
      <c r="H31" s="7">
        <f>ROUND([1]BRANCH!H27*8,0)</f>
        <v>0</v>
      </c>
      <c r="I31" s="7">
        <f>ROUND([1]BRANCH!I27*8,0)</f>
        <v>0</v>
      </c>
      <c r="J31" s="7">
        <f>ROUND([1]BRANCH!J27*8,0)</f>
        <v>0</v>
      </c>
      <c r="K31" s="7">
        <f>ROUND([1]BRANCH!K27*8,0)</f>
        <v>0</v>
      </c>
      <c r="L31" s="7">
        <f>ROUND([1]BRANCH!L27*8,0)</f>
        <v>0</v>
      </c>
      <c r="M31" s="7">
        <f>ROUND([1]BRANCH!M27*8,0)</f>
        <v>0</v>
      </c>
      <c r="N31" s="7">
        <f>ROUND([1]BRANCH!N27*8,0)</f>
        <v>0</v>
      </c>
      <c r="O31" s="7">
        <f>ROUND([1]BRANCH!O27*8,0)</f>
        <v>0</v>
      </c>
      <c r="P31" s="7">
        <f>ROUND([1]BRANCH!P27*8,0)</f>
        <v>0</v>
      </c>
      <c r="Q31" s="7">
        <f>ROUND([1]BRANCH!Q27*8,0)</f>
        <v>0</v>
      </c>
      <c r="R31" s="7">
        <f>ROUND([1]BRANCH!R27*8,0)</f>
        <v>0</v>
      </c>
      <c r="S31" s="7">
        <f>ROUND([1]BRANCH!S27*8,0)</f>
        <v>0</v>
      </c>
      <c r="T31" s="7">
        <f>ROUND([1]BRANCH!T27*8,0)</f>
        <v>0</v>
      </c>
      <c r="U31" s="7">
        <f>ROUND([1]BRANCH!U27*8,0)</f>
        <v>0</v>
      </c>
      <c r="V31" s="7">
        <f>ROUND([1]BRANCH!V27*8,0)</f>
        <v>0</v>
      </c>
      <c r="W31" s="7">
        <f>ROUND([1]BRANCH!W27*8,0)</f>
        <v>0</v>
      </c>
      <c r="X31" s="7">
        <v>0</v>
      </c>
      <c r="Y31" s="7">
        <f>ROUND([1]BRANCH!Y27*8,0)</f>
        <v>0</v>
      </c>
      <c r="Z31" s="7">
        <f>ROUND([1]BRANCH!Z27*8,0)</f>
        <v>0</v>
      </c>
      <c r="AA31" s="7">
        <f>ROUND([1]BRANCH!AA27*8,0)</f>
        <v>0</v>
      </c>
      <c r="AB31" s="7">
        <v>8</v>
      </c>
      <c r="AC31" s="7">
        <f>ROUND([1]BRANCH!AC27*8,0)</f>
        <v>0</v>
      </c>
      <c r="AD31" s="7">
        <f>ROUND([1]BRANCH!AD27*8,0)</f>
        <v>0</v>
      </c>
      <c r="AE31" s="7">
        <f>ROUND([1]BRANCH!AE27*8,0)</f>
        <v>0</v>
      </c>
      <c r="AF31" s="7">
        <f>ROUND([1]BRANCH!AF27*8,0)</f>
        <v>0</v>
      </c>
      <c r="AG31" s="7">
        <f>ROUND([1]BRANCH!AG27*8,0)</f>
        <v>0</v>
      </c>
      <c r="AH31" s="7">
        <f>ROUND([1]BRANCH!AH27*8,0)</f>
        <v>0</v>
      </c>
      <c r="AI31" s="7">
        <f>ROUND([1]BRANCH!AI27*8,0)</f>
        <v>0</v>
      </c>
      <c r="AJ31" s="7">
        <f>ROUND([1]BRANCH!AJ27*8,0)</f>
        <v>0</v>
      </c>
      <c r="AK31" s="7">
        <f>ROUND([1]BRANCH!AK27*8,0)</f>
        <v>0</v>
      </c>
      <c r="AL31" s="7">
        <f>ROUND([1]BRANCH!AL27*8,0)</f>
        <v>0</v>
      </c>
      <c r="AM31" s="7">
        <f>ROUND([1]BRANCH!AM27*8,0)</f>
        <v>0</v>
      </c>
      <c r="AN31" s="7">
        <f>ROUND([1]BRANCH!AN27*8,0)</f>
        <v>0</v>
      </c>
      <c r="AO31" s="12">
        <f t="shared" si="0"/>
        <v>8</v>
      </c>
    </row>
    <row r="32" spans="1:41" ht="26.1" customHeight="1" x14ac:dyDescent="0.25">
      <c r="A32" s="7">
        <v>26</v>
      </c>
      <c r="B32" s="14" t="s">
        <v>66</v>
      </c>
      <c r="C32" s="7">
        <f>ROUND([1]BRANCH!C28*73.07692308,0)</f>
        <v>0</v>
      </c>
      <c r="D32" s="7">
        <f>ROUND([1]BRANCH!D28*73.07692308,0)</f>
        <v>0</v>
      </c>
      <c r="E32" s="7">
        <f>ROUND([1]BRANCH!E28*73.07692308,0)</f>
        <v>0</v>
      </c>
      <c r="F32" s="7">
        <f>ROUND([1]BRANCH!F28*73.07692308,0)</f>
        <v>0</v>
      </c>
      <c r="G32" s="7">
        <f>ROUND([1]BRANCH!G28*73.07692308,0)</f>
        <v>0</v>
      </c>
      <c r="H32" s="7">
        <f>ROUND([1]BRANCH!H28*73.07692308,0)</f>
        <v>0</v>
      </c>
      <c r="I32" s="7">
        <f>ROUND([1]BRANCH!I28*73.07692308,0)</f>
        <v>0</v>
      </c>
      <c r="J32" s="7">
        <f>ROUND([1]BRANCH!J28*73.07692308,0)</f>
        <v>0</v>
      </c>
      <c r="K32" s="7">
        <f>ROUND([1]BRANCH!K28*73.07692308,0)</f>
        <v>0</v>
      </c>
      <c r="L32" s="7">
        <v>13</v>
      </c>
      <c r="M32" s="7">
        <f>ROUND([1]BRANCH!M28*73.07692308,0)</f>
        <v>0</v>
      </c>
      <c r="N32" s="7">
        <f>ROUND([1]BRANCH!N28*73.07692308,0)</f>
        <v>0</v>
      </c>
      <c r="O32" s="7">
        <v>13</v>
      </c>
      <c r="P32" s="7">
        <f>ROUND([1]BRANCH!P28*73.07692308,0)</f>
        <v>0</v>
      </c>
      <c r="Q32" s="7">
        <f>ROUND([1]BRANCH!Q28*73.07692308,0)</f>
        <v>0</v>
      </c>
      <c r="R32" s="7">
        <f>ROUND([1]BRANCH!R28*73.07692308,0)</f>
        <v>0</v>
      </c>
      <c r="S32" s="7">
        <f>ROUND([1]BRANCH!S28*73.07692308,0)</f>
        <v>0</v>
      </c>
      <c r="T32" s="7">
        <f>ROUND([1]BRANCH!T28*73.07692308,0)</f>
        <v>0</v>
      </c>
      <c r="U32" s="7">
        <f>ROUND([1]BRANCH!U28*73.07692308,0)</f>
        <v>0</v>
      </c>
      <c r="V32" s="7">
        <f>ROUND([1]BRANCH!V28*73.07692308,0)</f>
        <v>0</v>
      </c>
      <c r="W32" s="7">
        <f>ROUND([1]BRANCH!W28*73.07692308,0)</f>
        <v>0</v>
      </c>
      <c r="X32" s="7">
        <v>15</v>
      </c>
      <c r="Y32" s="7">
        <v>13</v>
      </c>
      <c r="Z32" s="7">
        <v>13</v>
      </c>
      <c r="AA32" s="7">
        <f>ROUND([1]BRANCH!AA28*73.07692308,0)</f>
        <v>0</v>
      </c>
      <c r="AB32" s="7">
        <v>883</v>
      </c>
      <c r="AC32" s="7">
        <f>ROUND([1]BRANCH!AC28*73.07692308,0)</f>
        <v>0</v>
      </c>
      <c r="AD32" s="7">
        <f>ROUND([1]BRANCH!AD28*73.07692308,0)</f>
        <v>0</v>
      </c>
      <c r="AE32" s="7">
        <f>ROUND([1]BRANCH!AE28*73.07692308,0)</f>
        <v>0</v>
      </c>
      <c r="AF32" s="7">
        <f>ROUND([1]BRANCH!AF28*73.07692308,0)</f>
        <v>0</v>
      </c>
      <c r="AG32" s="7">
        <f>ROUND([1]BRANCH!AG28*73.07692308,0)</f>
        <v>0</v>
      </c>
      <c r="AH32" s="7">
        <f>ROUND([1]BRANCH!AH28*73.07692308,0)</f>
        <v>0</v>
      </c>
      <c r="AI32" s="7">
        <f>ROUND([1]BRANCH!AI28*73.07692308,0)</f>
        <v>0</v>
      </c>
      <c r="AJ32" s="7">
        <f>ROUND([1]BRANCH!AJ28*73.07692308,0)</f>
        <v>0</v>
      </c>
      <c r="AK32" s="7">
        <f>ROUND([1]BRANCH!AK28*73.07692308,0)</f>
        <v>0</v>
      </c>
      <c r="AL32" s="7">
        <f>ROUND([1]BRANCH!AL28*73.07692308,0)</f>
        <v>0</v>
      </c>
      <c r="AM32" s="7">
        <f>ROUND([1]BRANCH!AM28*73.07692308,0)</f>
        <v>0</v>
      </c>
      <c r="AN32" s="7">
        <f>ROUND([1]BRANCH!AN28*73.07692308,0)</f>
        <v>0</v>
      </c>
      <c r="AO32" s="12">
        <f t="shared" si="0"/>
        <v>950</v>
      </c>
    </row>
    <row r="33" spans="1:41" ht="26.1" customHeight="1" x14ac:dyDescent="0.25">
      <c r="A33" s="7">
        <v>27</v>
      </c>
      <c r="B33" s="14" t="s">
        <v>67</v>
      </c>
      <c r="C33" s="7">
        <f>ROUND([1]BRANCH!C29*25.16666667,0)</f>
        <v>0</v>
      </c>
      <c r="D33" s="7">
        <f>ROUND([1]BRANCH!D29*25.16666667,0)</f>
        <v>0</v>
      </c>
      <c r="E33" s="7">
        <f>ROUND([1]BRANCH!E29*25.16666667,0)</f>
        <v>0</v>
      </c>
      <c r="F33" s="7">
        <f>ROUND([1]BRANCH!F29*25.16666667,0)</f>
        <v>0</v>
      </c>
      <c r="G33" s="7">
        <v>2</v>
      </c>
      <c r="H33" s="7">
        <f>ROUND([1]BRANCH!H29*25.16666667,0)</f>
        <v>0</v>
      </c>
      <c r="I33" s="7">
        <f>ROUND([1]BRANCH!I29*25.16666667,0)</f>
        <v>0</v>
      </c>
      <c r="J33" s="7">
        <f>ROUND([1]BRANCH!J29*25.16666667,0)</f>
        <v>0</v>
      </c>
      <c r="K33" s="7">
        <f>ROUND([1]BRANCH!K29*25.16666667,0)</f>
        <v>0</v>
      </c>
      <c r="L33" s="7">
        <f>ROUND([1]BRANCH!L29*25.16666667,0)</f>
        <v>0</v>
      </c>
      <c r="M33" s="7">
        <f>ROUND([1]BRANCH!M29*25.16666667,0)</f>
        <v>0</v>
      </c>
      <c r="N33" s="7">
        <f>ROUND([1]BRANCH!N29*25.16666667,0)</f>
        <v>0</v>
      </c>
      <c r="O33" s="7">
        <f>ROUND([1]BRANCH!O29*25.16666667,0)</f>
        <v>0</v>
      </c>
      <c r="P33" s="7">
        <f>ROUND([1]BRANCH!P29*25.16666667,0)</f>
        <v>0</v>
      </c>
      <c r="Q33" s="7">
        <f>ROUND([1]BRANCH!Q29*25.16666667,0)</f>
        <v>0</v>
      </c>
      <c r="R33" s="7">
        <f>ROUND([1]BRANCH!R29*25.16666667,0)</f>
        <v>0</v>
      </c>
      <c r="S33" s="7">
        <f>ROUND([1]BRANCH!S29*25.16666667,0)</f>
        <v>0</v>
      </c>
      <c r="T33" s="7">
        <f>ROUND([1]BRANCH!T29*25.16666667,0)</f>
        <v>0</v>
      </c>
      <c r="U33" s="7">
        <f>ROUND([1]BRANCH!U29*25.16666667,0)</f>
        <v>0</v>
      </c>
      <c r="V33" s="7">
        <f>ROUND([1]BRANCH!V29*25.16666667,0)</f>
        <v>0</v>
      </c>
      <c r="W33" s="7">
        <f>ROUND([1]BRANCH!W29*25.16666667,0)</f>
        <v>0</v>
      </c>
      <c r="X33" s="7">
        <v>15</v>
      </c>
      <c r="Y33" s="7">
        <f>ROUND([1]BRANCH!Y29*25.16666667,0)</f>
        <v>0</v>
      </c>
      <c r="Z33" s="7">
        <f>ROUND([1]BRANCH!Z29*25.16666667,0)</f>
        <v>0</v>
      </c>
      <c r="AA33" s="7">
        <f>ROUND([1]BRANCH!AA29*25.16666667,0)</f>
        <v>0</v>
      </c>
      <c r="AB33" s="7">
        <v>132</v>
      </c>
      <c r="AC33" s="7">
        <f>ROUND([1]BRANCH!AC29*25.16666667,0)</f>
        <v>0</v>
      </c>
      <c r="AD33" s="7">
        <f>ROUND([1]BRANCH!AD29*25.16666667,0)</f>
        <v>0</v>
      </c>
      <c r="AE33" s="7">
        <f>ROUND([1]BRANCH!AE29*25.16666667,0)</f>
        <v>0</v>
      </c>
      <c r="AF33" s="7">
        <f>ROUND([1]BRANCH!AF29*25.16666667,0)</f>
        <v>0</v>
      </c>
      <c r="AG33" s="7">
        <f>ROUND([1]BRANCH!AG29*25.16666667,0)</f>
        <v>0</v>
      </c>
      <c r="AH33" s="7">
        <f>ROUND([1]BRANCH!AH29*25.16666667,0)</f>
        <v>0</v>
      </c>
      <c r="AI33" s="7">
        <f>ROUND([1]BRANCH!AI29*25.16666667,0)</f>
        <v>0</v>
      </c>
      <c r="AJ33" s="7">
        <f>ROUND([1]BRANCH!AJ29*25.16666667,0)</f>
        <v>0</v>
      </c>
      <c r="AK33" s="7">
        <f>ROUND([1]BRANCH!AK29*25.16666667,0)</f>
        <v>0</v>
      </c>
      <c r="AL33" s="7">
        <v>2</v>
      </c>
      <c r="AM33" s="7">
        <f>ROUND([1]BRANCH!AM29*25.16666667,0)</f>
        <v>0</v>
      </c>
      <c r="AN33" s="7">
        <f>ROUND([1]BRANCH!AN29*25.16666667,0)</f>
        <v>0</v>
      </c>
      <c r="AO33" s="12">
        <f t="shared" si="0"/>
        <v>151</v>
      </c>
    </row>
    <row r="34" spans="1:41" ht="26.1" customHeight="1" x14ac:dyDescent="0.25">
      <c r="A34" s="7">
        <v>28</v>
      </c>
      <c r="B34" s="14" t="s">
        <v>68</v>
      </c>
      <c r="C34" s="7">
        <v>17</v>
      </c>
      <c r="D34" s="7">
        <v>3</v>
      </c>
      <c r="E34" s="7">
        <v>31</v>
      </c>
      <c r="F34" s="7">
        <v>22</v>
      </c>
      <c r="G34" s="7">
        <v>28</v>
      </c>
      <c r="H34" s="7">
        <v>22</v>
      </c>
      <c r="I34" s="7">
        <v>43</v>
      </c>
      <c r="J34" s="7">
        <v>22</v>
      </c>
      <c r="K34" s="7">
        <v>3</v>
      </c>
      <c r="L34" s="7">
        <v>20</v>
      </c>
      <c r="M34" s="7">
        <v>51</v>
      </c>
      <c r="N34" s="7">
        <v>15</v>
      </c>
      <c r="O34" s="7">
        <v>6</v>
      </c>
      <c r="P34" s="7">
        <v>20</v>
      </c>
      <c r="Q34" s="7">
        <v>26</v>
      </c>
      <c r="R34" s="7">
        <v>20</v>
      </c>
      <c r="S34" s="7">
        <v>11</v>
      </c>
      <c r="T34" s="7">
        <v>11</v>
      </c>
      <c r="U34" s="7">
        <v>3</v>
      </c>
      <c r="V34" s="7">
        <v>43</v>
      </c>
      <c r="W34" s="7">
        <v>17</v>
      </c>
      <c r="X34" s="7">
        <v>36</v>
      </c>
      <c r="Y34" s="7">
        <v>34</v>
      </c>
      <c r="Z34" s="7">
        <v>37</v>
      </c>
      <c r="AA34" s="7">
        <v>26</v>
      </c>
      <c r="AB34" s="7">
        <v>212</v>
      </c>
      <c r="AC34" s="7">
        <v>28</v>
      </c>
      <c r="AD34" s="7">
        <v>26</v>
      </c>
      <c r="AE34" s="7">
        <v>31</v>
      </c>
      <c r="AF34" s="7">
        <v>3</v>
      </c>
      <c r="AG34" s="7">
        <v>20</v>
      </c>
      <c r="AH34" s="7">
        <v>3</v>
      </c>
      <c r="AI34" s="7">
        <v>6</v>
      </c>
      <c r="AJ34" s="7">
        <v>6</v>
      </c>
      <c r="AK34" s="7">
        <v>34</v>
      </c>
      <c r="AL34" s="7">
        <v>46</v>
      </c>
      <c r="AM34" s="7">
        <v>3</v>
      </c>
      <c r="AN34" s="7">
        <v>15</v>
      </c>
      <c r="AO34" s="12">
        <f t="shared" si="0"/>
        <v>1000</v>
      </c>
    </row>
    <row r="35" spans="1:41" ht="26.1" customHeight="1" x14ac:dyDescent="0.25">
      <c r="A35" s="7">
        <v>29</v>
      </c>
      <c r="B35" s="15" t="s">
        <v>69</v>
      </c>
      <c r="C35" s="7">
        <v>20</v>
      </c>
      <c r="D35" s="7">
        <v>16</v>
      </c>
      <c r="E35" s="7">
        <v>46</v>
      </c>
      <c r="F35" s="7">
        <v>13</v>
      </c>
      <c r="G35" s="7">
        <v>31</v>
      </c>
      <c r="H35" s="7">
        <v>27</v>
      </c>
      <c r="I35" s="7">
        <v>65</v>
      </c>
      <c r="J35" s="7">
        <v>36</v>
      </c>
      <c r="K35" s="7">
        <v>60</v>
      </c>
      <c r="L35" s="7">
        <v>62</v>
      </c>
      <c r="M35" s="7">
        <v>44</v>
      </c>
      <c r="N35" s="7">
        <v>34</v>
      </c>
      <c r="O35" s="7">
        <v>21</v>
      </c>
      <c r="P35" s="7">
        <v>26</v>
      </c>
      <c r="Q35" s="7">
        <v>23</v>
      </c>
      <c r="R35" s="7">
        <v>24</v>
      </c>
      <c r="S35" s="7">
        <v>15</v>
      </c>
      <c r="T35" s="7">
        <v>21</v>
      </c>
      <c r="U35" s="7">
        <v>23</v>
      </c>
      <c r="V35" s="7">
        <v>78</v>
      </c>
      <c r="W35" s="7">
        <v>28</v>
      </c>
      <c r="X35" s="7">
        <v>70</v>
      </c>
      <c r="Y35" s="7">
        <v>71</v>
      </c>
      <c r="Z35" s="7">
        <v>39</v>
      </c>
      <c r="AA35" s="7">
        <v>51</v>
      </c>
      <c r="AB35" s="7">
        <v>94</v>
      </c>
      <c r="AC35" s="7">
        <v>58</v>
      </c>
      <c r="AD35" s="7">
        <v>31</v>
      </c>
      <c r="AE35" s="7">
        <v>57</v>
      </c>
      <c r="AF35" s="7">
        <v>17</v>
      </c>
      <c r="AG35" s="7">
        <v>63</v>
      </c>
      <c r="AH35" s="7">
        <v>55</v>
      </c>
      <c r="AI35" s="7">
        <v>15</v>
      </c>
      <c r="AJ35" s="7">
        <v>10</v>
      </c>
      <c r="AK35" s="7">
        <v>33</v>
      </c>
      <c r="AL35" s="7">
        <v>56</v>
      </c>
      <c r="AM35" s="7">
        <v>21</v>
      </c>
      <c r="AN35" s="7">
        <v>46</v>
      </c>
      <c r="AO35" s="12">
        <f t="shared" si="0"/>
        <v>1500</v>
      </c>
    </row>
    <row r="36" spans="1:41" ht="26.1" customHeight="1" x14ac:dyDescent="0.25">
      <c r="A36" s="7">
        <v>30</v>
      </c>
      <c r="B36" s="14" t="s">
        <v>70</v>
      </c>
      <c r="C36" s="7">
        <v>0</v>
      </c>
      <c r="D36" s="7">
        <v>0</v>
      </c>
      <c r="E36" s="7">
        <v>0</v>
      </c>
      <c r="F36" s="7">
        <v>0</v>
      </c>
      <c r="G36" s="7">
        <v>3</v>
      </c>
      <c r="H36" s="7">
        <v>6</v>
      </c>
      <c r="I36" s="7">
        <v>3</v>
      </c>
      <c r="J36" s="7">
        <v>0</v>
      </c>
      <c r="K36" s="7">
        <v>3</v>
      </c>
      <c r="L36" s="7">
        <v>6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22</v>
      </c>
      <c r="Y36" s="7">
        <v>3</v>
      </c>
      <c r="Z36" s="7">
        <v>0</v>
      </c>
      <c r="AA36" s="7">
        <v>0</v>
      </c>
      <c r="AB36" s="7">
        <v>90</v>
      </c>
      <c r="AC36" s="7">
        <v>3</v>
      </c>
      <c r="AD36" s="7">
        <v>3</v>
      </c>
      <c r="AE36" s="7">
        <v>0</v>
      </c>
      <c r="AF36" s="7">
        <v>0</v>
      </c>
      <c r="AG36" s="7">
        <v>0</v>
      </c>
      <c r="AH36" s="7">
        <v>3</v>
      </c>
      <c r="AI36" s="7">
        <v>0</v>
      </c>
      <c r="AJ36" s="7">
        <v>0</v>
      </c>
      <c r="AK36" s="7">
        <v>0</v>
      </c>
      <c r="AL36" s="7">
        <v>3</v>
      </c>
      <c r="AM36" s="7">
        <v>0</v>
      </c>
      <c r="AN36" s="7">
        <v>2</v>
      </c>
      <c r="AO36" s="12">
        <f t="shared" si="0"/>
        <v>150</v>
      </c>
    </row>
    <row r="37" spans="1:41" ht="26.1" customHeight="1" x14ac:dyDescent="0.25">
      <c r="A37" s="7">
        <v>31</v>
      </c>
      <c r="B37" s="14" t="s">
        <v>71</v>
      </c>
      <c r="C37" s="7">
        <v>7</v>
      </c>
      <c r="D37" s="7">
        <v>2</v>
      </c>
      <c r="E37" s="7">
        <v>2</v>
      </c>
      <c r="F37" s="7">
        <v>2</v>
      </c>
      <c r="G37" s="7">
        <v>7</v>
      </c>
      <c r="H37" s="7">
        <v>10</v>
      </c>
      <c r="I37" s="7">
        <v>2</v>
      </c>
      <c r="J37" s="7">
        <v>2</v>
      </c>
      <c r="K37" s="7">
        <v>5</v>
      </c>
      <c r="L37" s="7">
        <v>2</v>
      </c>
      <c r="M37" s="7">
        <v>0</v>
      </c>
      <c r="N37" s="7">
        <v>0</v>
      </c>
      <c r="O37" s="7">
        <v>2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5</v>
      </c>
      <c r="W37" s="7">
        <v>0</v>
      </c>
      <c r="X37" s="7">
        <v>19</v>
      </c>
      <c r="Y37" s="7">
        <v>7</v>
      </c>
      <c r="Z37" s="7">
        <v>2</v>
      </c>
      <c r="AA37" s="7">
        <v>2</v>
      </c>
      <c r="AB37" s="7">
        <v>39</v>
      </c>
      <c r="AC37" s="7">
        <v>7</v>
      </c>
      <c r="AD37" s="7">
        <v>5</v>
      </c>
      <c r="AE37" s="7">
        <v>5</v>
      </c>
      <c r="AF37" s="7">
        <v>2</v>
      </c>
      <c r="AG37" s="7">
        <v>10</v>
      </c>
      <c r="AH37" s="7">
        <v>2</v>
      </c>
      <c r="AI37" s="7">
        <v>0</v>
      </c>
      <c r="AJ37" s="7">
        <v>0</v>
      </c>
      <c r="AK37" s="7">
        <v>2</v>
      </c>
      <c r="AL37" s="7">
        <v>0</v>
      </c>
      <c r="AM37" s="7">
        <v>0</v>
      </c>
      <c r="AN37" s="7">
        <v>5</v>
      </c>
      <c r="AO37" s="12">
        <f t="shared" si="0"/>
        <v>155</v>
      </c>
    </row>
    <row r="38" spans="1:41" ht="26.1" customHeight="1" x14ac:dyDescent="0.25">
      <c r="A38" s="7">
        <v>32</v>
      </c>
      <c r="B38" s="14" t="s">
        <v>72</v>
      </c>
      <c r="C38" s="7">
        <v>3</v>
      </c>
      <c r="D38" s="7">
        <v>2</v>
      </c>
      <c r="E38" s="7">
        <v>14</v>
      </c>
      <c r="F38" s="7">
        <v>8</v>
      </c>
      <c r="G38" s="7">
        <v>7</v>
      </c>
      <c r="H38" s="7">
        <v>8</v>
      </c>
      <c r="I38" s="7">
        <v>10</v>
      </c>
      <c r="J38" s="7">
        <v>8</v>
      </c>
      <c r="K38" s="7">
        <v>7</v>
      </c>
      <c r="L38" s="7">
        <v>19</v>
      </c>
      <c r="M38" s="7">
        <v>18</v>
      </c>
      <c r="N38" s="7">
        <v>8</v>
      </c>
      <c r="O38" s="7">
        <v>0</v>
      </c>
      <c r="P38" s="7">
        <v>10</v>
      </c>
      <c r="Q38" s="7">
        <v>8</v>
      </c>
      <c r="R38" s="7">
        <v>7</v>
      </c>
      <c r="S38" s="7">
        <v>0</v>
      </c>
      <c r="T38" s="7">
        <v>7</v>
      </c>
      <c r="U38" s="7">
        <v>5</v>
      </c>
      <c r="V38" s="7">
        <v>8</v>
      </c>
      <c r="W38" s="7">
        <v>6</v>
      </c>
      <c r="X38" s="7">
        <v>26</v>
      </c>
      <c r="Y38" s="7">
        <v>7</v>
      </c>
      <c r="Z38" s="7">
        <v>11</v>
      </c>
      <c r="AA38" s="7">
        <v>22</v>
      </c>
      <c r="AB38" s="7">
        <v>48</v>
      </c>
      <c r="AC38" s="7">
        <v>22</v>
      </c>
      <c r="AD38" s="7">
        <v>8</v>
      </c>
      <c r="AE38" s="7">
        <v>18</v>
      </c>
      <c r="AF38" s="7">
        <v>0</v>
      </c>
      <c r="AG38" s="7">
        <v>14</v>
      </c>
      <c r="AH38" s="7">
        <v>25</v>
      </c>
      <c r="AI38" s="7">
        <v>3</v>
      </c>
      <c r="AJ38" s="7">
        <v>0</v>
      </c>
      <c r="AK38" s="7">
        <v>6</v>
      </c>
      <c r="AL38" s="7">
        <v>19</v>
      </c>
      <c r="AM38" s="7">
        <v>2</v>
      </c>
      <c r="AN38" s="7">
        <v>16</v>
      </c>
      <c r="AO38" s="12">
        <f t="shared" si="0"/>
        <v>410</v>
      </c>
    </row>
    <row r="39" spans="1:41" ht="26.1" customHeight="1" x14ac:dyDescent="0.25">
      <c r="A39" s="7">
        <v>33</v>
      </c>
      <c r="B39" s="14" t="s">
        <v>73</v>
      </c>
      <c r="C39" s="7">
        <f>ROUND([1]BRANCH!C35*2.666666667,0)</f>
        <v>3</v>
      </c>
      <c r="D39" s="7">
        <f>ROUND([1]BRANCH!D35*2.666666667,0)</f>
        <v>0</v>
      </c>
      <c r="E39" s="7">
        <f>ROUND([1]BRANCH!E35*2.666666667,0)</f>
        <v>3</v>
      </c>
      <c r="F39" s="7">
        <v>3</v>
      </c>
      <c r="G39" s="7">
        <f>ROUND([1]BRANCH!G35*2.666666667,0)</f>
        <v>0</v>
      </c>
      <c r="H39" s="7">
        <f>ROUND([1]BRANCH!H35*2.666666667,0)</f>
        <v>3</v>
      </c>
      <c r="I39" s="7">
        <f>ROUND([1]BRANCH!I35*2.666666667,0)</f>
        <v>0</v>
      </c>
      <c r="J39" s="7">
        <f>ROUND([1]BRANCH!J35*2.666666667,0)</f>
        <v>0</v>
      </c>
      <c r="K39" s="7">
        <f>ROUND([1]BRANCH!K35*2.666666667,0)</f>
        <v>0</v>
      </c>
      <c r="L39" s="7">
        <f>ROUND([1]BRANCH!L35*2.666666667,0)</f>
        <v>3</v>
      </c>
      <c r="M39" s="7">
        <f>ROUND([1]BRANCH!M35*2.666666667,0)</f>
        <v>0</v>
      </c>
      <c r="N39" s="7">
        <f>ROUND([1]BRANCH!N35*2.666666667,0)</f>
        <v>0</v>
      </c>
      <c r="O39" s="7">
        <f>ROUND([1]BRANCH!O35*2.666666667,0)</f>
        <v>0</v>
      </c>
      <c r="P39" s="7">
        <f>ROUND([1]BRANCH!P35*2.666666667,0)</f>
        <v>0</v>
      </c>
      <c r="Q39" s="7">
        <f>ROUND([1]BRANCH!Q35*2.666666667,0)</f>
        <v>3</v>
      </c>
      <c r="R39" s="7">
        <f>ROUND([1]BRANCH!R35*2.666666667,0)</f>
        <v>3</v>
      </c>
      <c r="S39" s="7">
        <f>ROUND([1]BRANCH!S35*2.666666667,0)</f>
        <v>3</v>
      </c>
      <c r="T39" s="7">
        <f>ROUND([1]BRANCH!T35*2.666666667,0)</f>
        <v>0</v>
      </c>
      <c r="U39" s="7">
        <f>ROUND([1]BRANCH!U35*2.666666667,0)</f>
        <v>0</v>
      </c>
      <c r="V39" s="7">
        <f>ROUND([1]BRANCH!V35*2.666666667,0)</f>
        <v>0</v>
      </c>
      <c r="W39" s="7">
        <v>2</v>
      </c>
      <c r="X39" s="7">
        <v>0</v>
      </c>
      <c r="Y39" s="7">
        <f>ROUND([1]BRANCH!Y35*2.666666667,0)</f>
        <v>0</v>
      </c>
      <c r="Z39" s="7">
        <f>ROUND([1]BRANCH!Z35*2.666666667,0)</f>
        <v>0</v>
      </c>
      <c r="AA39" s="7">
        <f>ROUND([1]BRANCH!AA35*2.666666667,0)</f>
        <v>0</v>
      </c>
      <c r="AB39" s="7">
        <v>5</v>
      </c>
      <c r="AC39" s="7">
        <v>2</v>
      </c>
      <c r="AD39" s="7">
        <v>2</v>
      </c>
      <c r="AE39" s="7">
        <f>ROUND([1]BRANCH!AE35*2.666666667,0)</f>
        <v>0</v>
      </c>
      <c r="AF39" s="7">
        <v>2</v>
      </c>
      <c r="AG39" s="7">
        <f>ROUND([1]BRANCH!AG35*2.666666667,0)</f>
        <v>3</v>
      </c>
      <c r="AH39" s="7">
        <f>ROUND([1]BRANCH!AH35*2.666666667,0)</f>
        <v>0</v>
      </c>
      <c r="AI39" s="7">
        <f>ROUND([1]BRANCH!AI35*2.666666667,0)</f>
        <v>0</v>
      </c>
      <c r="AJ39" s="7">
        <f>ROUND([1]BRANCH!AJ35*2.666666667,0)</f>
        <v>0</v>
      </c>
      <c r="AK39" s="7">
        <f>ROUND([1]BRANCH!AK35*2.666666667,0)</f>
        <v>0</v>
      </c>
      <c r="AL39" s="7">
        <f>ROUND([1]BRANCH!AL35*2.666666667,0)</f>
        <v>0</v>
      </c>
      <c r="AM39" s="7">
        <f>ROUND([1]BRANCH!AM35*2.666666667,0)</f>
        <v>0</v>
      </c>
      <c r="AN39" s="7">
        <f>ROUND([1]BRANCH!AN35*2.666666667,0)</f>
        <v>0</v>
      </c>
      <c r="AO39" s="12">
        <f t="shared" si="0"/>
        <v>40</v>
      </c>
    </row>
    <row r="40" spans="1:41" ht="26.1" customHeight="1" x14ac:dyDescent="0.25">
      <c r="A40" s="7">
        <v>34</v>
      </c>
      <c r="B40" s="14" t="s">
        <v>74</v>
      </c>
      <c r="C40" s="7">
        <f>ROUND([1]BRANCH!C36*5.62962963,0)</f>
        <v>6</v>
      </c>
      <c r="D40" s="7">
        <f>ROUND([1]BRANCH!D36*5.62962963,0)</f>
        <v>0</v>
      </c>
      <c r="E40" s="7">
        <f>ROUND([1]BRANCH!E36*5.62962963,0)</f>
        <v>0</v>
      </c>
      <c r="F40" s="7">
        <v>15</v>
      </c>
      <c r="G40" s="7">
        <f>ROUND([1]BRANCH!G36*5.62962963,0)</f>
        <v>11</v>
      </c>
      <c r="H40" s="7">
        <f>ROUND([1]BRANCH!H36*5.62962963,0)</f>
        <v>0</v>
      </c>
      <c r="I40" s="7">
        <f>ROUND([1]BRANCH!I36*5.62962963,0)</f>
        <v>0</v>
      </c>
      <c r="J40" s="7">
        <f>ROUND([1]BRANCH!J36*5.62962963,0)</f>
        <v>0</v>
      </c>
      <c r="K40" s="7">
        <f>ROUND([1]BRANCH!K36*5.62962963,0)</f>
        <v>23</v>
      </c>
      <c r="L40" s="7">
        <f>ROUND([1]BRANCH!L36*5.62962963,0)</f>
        <v>0</v>
      </c>
      <c r="M40" s="7">
        <f>ROUND([1]BRANCH!M36*5.62962963,0)</f>
        <v>0</v>
      </c>
      <c r="N40" s="7">
        <f>ROUND([1]BRANCH!N36*5.62962963,0)</f>
        <v>0</v>
      </c>
      <c r="O40" s="7">
        <f>ROUND([1]BRANCH!O36*5.62962963,0)</f>
        <v>0</v>
      </c>
      <c r="P40" s="7">
        <f>ROUND([1]BRANCH!P36*5.62962963,0)</f>
        <v>0</v>
      </c>
      <c r="Q40" s="7">
        <f>ROUND([1]BRANCH!Q36*5.62962963,0)</f>
        <v>0</v>
      </c>
      <c r="R40" s="7">
        <f>ROUND([1]BRANCH!R36*5.62962963,0)</f>
        <v>0</v>
      </c>
      <c r="S40" s="7">
        <f>ROUND([1]BRANCH!S36*5.62962963,0)</f>
        <v>0</v>
      </c>
      <c r="T40" s="7">
        <f>ROUND([1]BRANCH!T36*5.62962963,0)</f>
        <v>6</v>
      </c>
      <c r="U40" s="7">
        <f>ROUND([1]BRANCH!U36*5.62962963,0)</f>
        <v>11</v>
      </c>
      <c r="V40" s="7">
        <f>ROUND([1]BRANCH!V36*5.62962963,0)</f>
        <v>0</v>
      </c>
      <c r="W40" s="7">
        <f>ROUND([1]BRANCH!W36*5.62962963,0)</f>
        <v>0</v>
      </c>
      <c r="X40" s="7">
        <v>0</v>
      </c>
      <c r="Y40" s="7">
        <f>ROUND([1]BRANCH!Y36*5.62962963,0)</f>
        <v>0</v>
      </c>
      <c r="Z40" s="7">
        <f>ROUND([1]BRANCH!Z36*5.62962963,0)</f>
        <v>0</v>
      </c>
      <c r="AA40" s="7">
        <f>ROUND([1]BRANCH!AA36*5.62962963,0)</f>
        <v>0</v>
      </c>
      <c r="AB40" s="7">
        <v>9</v>
      </c>
      <c r="AC40" s="7">
        <v>21</v>
      </c>
      <c r="AD40" s="7">
        <f>ROUND([1]BRANCH!AD36*5.62962963,0)</f>
        <v>0</v>
      </c>
      <c r="AE40" s="7">
        <f>ROUND([1]BRANCH!AE36*5.62962963,0)</f>
        <v>0</v>
      </c>
      <c r="AF40" s="7">
        <f>ROUND([1]BRANCH!AF36*5.62962963,0)</f>
        <v>0</v>
      </c>
      <c r="AG40" s="7">
        <v>27</v>
      </c>
      <c r="AH40" s="7">
        <f>ROUND([1]BRANCH!AH36*5.62962963,0)</f>
        <v>0</v>
      </c>
      <c r="AI40" s="7">
        <f>ROUND([1]BRANCH!AI36*5.62962963,0)</f>
        <v>6</v>
      </c>
      <c r="AJ40" s="7">
        <f>ROUND([1]BRANCH!AJ36*5.62962963,0)</f>
        <v>0</v>
      </c>
      <c r="AK40" s="7">
        <f>ROUND([1]BRANCH!AK36*5.62962963,0)</f>
        <v>0</v>
      </c>
      <c r="AL40" s="7">
        <f>ROUND([1]BRANCH!AL36*5.62962963,0)</f>
        <v>6</v>
      </c>
      <c r="AM40" s="7">
        <f>ROUND([1]BRANCH!AM36*5.62962963,0)</f>
        <v>11</v>
      </c>
      <c r="AN40" s="7">
        <f>ROUND([1]BRANCH!AN36*5.62962963,0)</f>
        <v>0</v>
      </c>
      <c r="AO40" s="12">
        <f t="shared" si="0"/>
        <v>152</v>
      </c>
    </row>
    <row r="41" spans="1:41" ht="26.1" customHeight="1" x14ac:dyDescent="0.25">
      <c r="A41" s="20" t="s">
        <v>40</v>
      </c>
      <c r="B41" s="21"/>
      <c r="C41" s="10">
        <f t="shared" ref="C41:AN41" si="1">SUM(C7:C40)</f>
        <v>1428</v>
      </c>
      <c r="D41" s="10">
        <f t="shared" si="1"/>
        <v>456</v>
      </c>
      <c r="E41" s="10">
        <f t="shared" si="1"/>
        <v>1493</v>
      </c>
      <c r="F41" s="10">
        <f t="shared" si="1"/>
        <v>1042</v>
      </c>
      <c r="G41" s="10">
        <f t="shared" si="1"/>
        <v>1850</v>
      </c>
      <c r="H41" s="10">
        <f t="shared" si="1"/>
        <v>2514</v>
      </c>
      <c r="I41" s="10">
        <f t="shared" si="1"/>
        <v>1637</v>
      </c>
      <c r="J41" s="10">
        <f t="shared" si="1"/>
        <v>1096</v>
      </c>
      <c r="K41" s="10">
        <f t="shared" si="1"/>
        <v>1933</v>
      </c>
      <c r="L41" s="10">
        <f t="shared" si="1"/>
        <v>2758</v>
      </c>
      <c r="M41" s="10">
        <f t="shared" si="1"/>
        <v>1334</v>
      </c>
      <c r="N41" s="10">
        <f t="shared" si="1"/>
        <v>793</v>
      </c>
      <c r="O41" s="10">
        <f t="shared" si="1"/>
        <v>797</v>
      </c>
      <c r="P41" s="10">
        <f t="shared" si="1"/>
        <v>979</v>
      </c>
      <c r="Q41" s="10">
        <f t="shared" si="1"/>
        <v>1673</v>
      </c>
      <c r="R41" s="10">
        <f t="shared" si="1"/>
        <v>774</v>
      </c>
      <c r="S41" s="10">
        <f t="shared" si="1"/>
        <v>904</v>
      </c>
      <c r="T41" s="10">
        <f t="shared" si="1"/>
        <v>607</v>
      </c>
      <c r="U41" s="10">
        <f t="shared" si="1"/>
        <v>1131</v>
      </c>
      <c r="V41" s="10">
        <f t="shared" si="1"/>
        <v>1902</v>
      </c>
      <c r="W41" s="10">
        <f t="shared" si="1"/>
        <v>1080</v>
      </c>
      <c r="X41" s="10">
        <f t="shared" si="1"/>
        <v>5611</v>
      </c>
      <c r="Y41" s="10">
        <f t="shared" si="1"/>
        <v>1660</v>
      </c>
      <c r="Z41" s="10">
        <f t="shared" si="1"/>
        <v>994</v>
      </c>
      <c r="AA41" s="10">
        <f t="shared" si="1"/>
        <v>1776</v>
      </c>
      <c r="AB41" s="10">
        <f t="shared" si="1"/>
        <v>39077</v>
      </c>
      <c r="AC41" s="10">
        <f t="shared" si="1"/>
        <v>2559</v>
      </c>
      <c r="AD41" s="10">
        <f t="shared" si="1"/>
        <v>2123</v>
      </c>
      <c r="AE41" s="10">
        <f t="shared" si="1"/>
        <v>1733</v>
      </c>
      <c r="AF41" s="10">
        <f t="shared" si="1"/>
        <v>945</v>
      </c>
      <c r="AG41" s="10">
        <f t="shared" si="1"/>
        <v>2183</v>
      </c>
      <c r="AH41" s="10">
        <f t="shared" si="1"/>
        <v>2103</v>
      </c>
      <c r="AI41" s="10">
        <f t="shared" si="1"/>
        <v>440</v>
      </c>
      <c r="AJ41" s="10">
        <f t="shared" si="1"/>
        <v>334</v>
      </c>
      <c r="AK41" s="10">
        <f t="shared" si="1"/>
        <v>1296</v>
      </c>
      <c r="AL41" s="10">
        <f t="shared" si="1"/>
        <v>1771</v>
      </c>
      <c r="AM41" s="10">
        <f t="shared" si="1"/>
        <v>1128</v>
      </c>
      <c r="AN41" s="10">
        <f t="shared" si="1"/>
        <v>2086</v>
      </c>
      <c r="AO41" s="12">
        <f t="shared" si="0"/>
        <v>96000</v>
      </c>
    </row>
  </sheetData>
  <mergeCells count="6">
    <mergeCell ref="A4:AO4"/>
    <mergeCell ref="A41:B41"/>
    <mergeCell ref="A5:AO5"/>
    <mergeCell ref="A1:AO1"/>
    <mergeCell ref="A2:AO2"/>
    <mergeCell ref="A3:AO3"/>
  </mergeCells>
  <pageMargins left="0.31496062992125984" right="0.31496062992125984" top="0.35433070866141736" bottom="0.35433070866141736" header="0.31496062992125984" footer="0.31496062992125984"/>
  <pageSetup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6B43-C773-40F1-AADD-AAB5FCAFB654}">
  <dimension ref="A1:AO41"/>
  <sheetViews>
    <sheetView tabSelected="1" zoomScaleNormal="100" workbookViewId="0">
      <selection activeCell="R12" sqref="R12"/>
    </sheetView>
  </sheetViews>
  <sheetFormatPr defaultRowHeight="15" x14ac:dyDescent="0.25"/>
  <cols>
    <col min="1" max="1" width="3.42578125" style="5" bestFit="1" customWidth="1"/>
    <col min="2" max="2" width="25.140625" style="6" bestFit="1" customWidth="1"/>
    <col min="3" max="40" width="5.7109375" style="6" customWidth="1"/>
    <col min="41" max="41" width="7" style="6" bestFit="1" customWidth="1"/>
    <col min="42" max="16384" width="9.140625" style="6"/>
  </cols>
  <sheetData>
    <row r="1" spans="1:41" ht="15.75" x14ac:dyDescent="0.25">
      <c r="A1" s="25" t="s">
        <v>77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</row>
    <row r="2" spans="1:41" ht="15.75" x14ac:dyDescent="0.25">
      <c r="A2" s="25" t="s">
        <v>78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</row>
    <row r="3" spans="1:41" ht="15.75" x14ac:dyDescent="0.25">
      <c r="A3" s="26" t="s">
        <v>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ht="18.75" x14ac:dyDescent="0.3">
      <c r="A4" s="29" t="s">
        <v>84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</row>
    <row r="5" spans="1:41" ht="15.75" x14ac:dyDescent="0.25">
      <c r="A5" s="22" t="s">
        <v>76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4"/>
    </row>
    <row r="6" spans="1:41" s="9" customFormat="1" ht="96.75" customHeight="1" x14ac:dyDescent="0.25">
      <c r="A6" s="8" t="s">
        <v>75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  <c r="N6" s="8" t="s">
        <v>13</v>
      </c>
      <c r="O6" s="8" t="s">
        <v>14</v>
      </c>
      <c r="P6" s="8" t="s">
        <v>15</v>
      </c>
      <c r="Q6" s="8" t="s">
        <v>16</v>
      </c>
      <c r="R6" s="8" t="s">
        <v>17</v>
      </c>
      <c r="S6" s="8" t="s">
        <v>18</v>
      </c>
      <c r="T6" s="8" t="s">
        <v>19</v>
      </c>
      <c r="U6" s="8" t="s">
        <v>20</v>
      </c>
      <c r="V6" s="8" t="s">
        <v>21</v>
      </c>
      <c r="W6" s="8" t="s">
        <v>22</v>
      </c>
      <c r="X6" s="8" t="s">
        <v>23</v>
      </c>
      <c r="Y6" s="8" t="s">
        <v>24</v>
      </c>
      <c r="Z6" s="8" t="s">
        <v>25</v>
      </c>
      <c r="AA6" s="8" t="s">
        <v>26</v>
      </c>
      <c r="AB6" s="8" t="s">
        <v>27</v>
      </c>
      <c r="AC6" s="8" t="s">
        <v>28</v>
      </c>
      <c r="AD6" s="8" t="s">
        <v>29</v>
      </c>
      <c r="AE6" s="8" t="s">
        <v>30</v>
      </c>
      <c r="AF6" s="8" t="s">
        <v>31</v>
      </c>
      <c r="AG6" s="8" t="s">
        <v>32</v>
      </c>
      <c r="AH6" s="8" t="s">
        <v>33</v>
      </c>
      <c r="AI6" s="8" t="s">
        <v>34</v>
      </c>
      <c r="AJ6" s="8" t="s">
        <v>35</v>
      </c>
      <c r="AK6" s="8" t="s">
        <v>36</v>
      </c>
      <c r="AL6" s="8" t="s">
        <v>37</v>
      </c>
      <c r="AM6" s="8" t="s">
        <v>38</v>
      </c>
      <c r="AN6" s="8" t="s">
        <v>39</v>
      </c>
      <c r="AO6" s="11" t="s">
        <v>40</v>
      </c>
    </row>
    <row r="7" spans="1:41" ht="27.95" customHeight="1" x14ac:dyDescent="0.25">
      <c r="A7" s="7">
        <v>1</v>
      </c>
      <c r="B7" s="14" t="s">
        <v>41</v>
      </c>
      <c r="C7" s="7">
        <v>1153</v>
      </c>
      <c r="D7" s="7">
        <v>176</v>
      </c>
      <c r="E7" s="7">
        <v>1028</v>
      </c>
      <c r="F7" s="7">
        <v>575</v>
      </c>
      <c r="G7" s="7">
        <v>1499</v>
      </c>
      <c r="H7" s="7">
        <v>1701</v>
      </c>
      <c r="I7" s="7">
        <v>1190</v>
      </c>
      <c r="J7" s="7">
        <v>613</v>
      </c>
      <c r="K7" s="7">
        <v>1655</v>
      </c>
      <c r="L7" s="7">
        <v>1867</v>
      </c>
      <c r="M7" s="7">
        <v>1052</v>
      </c>
      <c r="N7" s="7">
        <v>582</v>
      </c>
      <c r="O7" s="7">
        <v>631</v>
      </c>
      <c r="P7" s="7">
        <v>834</v>
      </c>
      <c r="Q7" s="7">
        <v>1346</v>
      </c>
      <c r="R7" s="7">
        <v>647</v>
      </c>
      <c r="S7" s="7">
        <v>788</v>
      </c>
      <c r="T7" s="7">
        <v>414</v>
      </c>
      <c r="U7" s="7">
        <v>1369</v>
      </c>
      <c r="V7" s="7">
        <v>1262</v>
      </c>
      <c r="W7" s="7">
        <v>677</v>
      </c>
      <c r="X7" s="7">
        <v>2332</v>
      </c>
      <c r="Y7" s="7">
        <v>895</v>
      </c>
      <c r="Z7" s="7">
        <v>392</v>
      </c>
      <c r="AA7" s="7">
        <v>1711</v>
      </c>
      <c r="AB7" s="7">
        <v>10614</v>
      </c>
      <c r="AC7" s="7">
        <v>2461</v>
      </c>
      <c r="AD7" s="7">
        <v>2079</v>
      </c>
      <c r="AE7" s="7">
        <v>1062</v>
      </c>
      <c r="AF7" s="7">
        <v>1227</v>
      </c>
      <c r="AG7" s="7">
        <v>1637</v>
      </c>
      <c r="AH7" s="7">
        <v>1654</v>
      </c>
      <c r="AI7" s="7">
        <v>216</v>
      </c>
      <c r="AJ7" s="7">
        <v>176</v>
      </c>
      <c r="AK7" s="7">
        <v>863</v>
      </c>
      <c r="AL7" s="7">
        <v>1039</v>
      </c>
      <c r="AM7" s="7">
        <v>1120</v>
      </c>
      <c r="AN7" s="7">
        <v>1381</v>
      </c>
      <c r="AO7" s="18">
        <v>51918</v>
      </c>
    </row>
    <row r="8" spans="1:41" ht="27.95" customHeight="1" x14ac:dyDescent="0.25">
      <c r="A8" s="7">
        <v>2</v>
      </c>
      <c r="B8" s="14" t="s">
        <v>42</v>
      </c>
      <c r="C8" s="7">
        <v>540</v>
      </c>
      <c r="D8" s="7">
        <v>38</v>
      </c>
      <c r="E8" s="7">
        <v>250</v>
      </c>
      <c r="F8" s="7">
        <v>70</v>
      </c>
      <c r="G8" s="7">
        <v>357</v>
      </c>
      <c r="H8" s="7">
        <v>487</v>
      </c>
      <c r="I8" s="7">
        <v>336</v>
      </c>
      <c r="J8" s="7">
        <v>168</v>
      </c>
      <c r="K8" s="7">
        <v>322</v>
      </c>
      <c r="L8" s="7">
        <v>598</v>
      </c>
      <c r="M8" s="7">
        <v>122</v>
      </c>
      <c r="N8" s="7">
        <v>71</v>
      </c>
      <c r="O8" s="7">
        <v>117</v>
      </c>
      <c r="P8" s="7">
        <v>240</v>
      </c>
      <c r="Q8" s="7">
        <v>206</v>
      </c>
      <c r="R8" s="7">
        <v>246</v>
      </c>
      <c r="S8" s="7">
        <v>325</v>
      </c>
      <c r="T8" s="7">
        <v>40</v>
      </c>
      <c r="U8" s="7">
        <v>37</v>
      </c>
      <c r="V8" s="7">
        <v>182</v>
      </c>
      <c r="W8" s="7">
        <v>109</v>
      </c>
      <c r="X8" s="7">
        <v>1346</v>
      </c>
      <c r="Y8" s="7">
        <v>220</v>
      </c>
      <c r="Z8" s="7">
        <v>66</v>
      </c>
      <c r="AA8" s="7">
        <v>354</v>
      </c>
      <c r="AB8" s="7">
        <v>3353</v>
      </c>
      <c r="AC8" s="7">
        <v>280</v>
      </c>
      <c r="AD8" s="7">
        <v>467</v>
      </c>
      <c r="AE8" s="7">
        <v>220</v>
      </c>
      <c r="AF8" s="7">
        <v>42</v>
      </c>
      <c r="AG8" s="7">
        <v>480</v>
      </c>
      <c r="AH8" s="7">
        <v>293</v>
      </c>
      <c r="AI8" s="7">
        <v>37</v>
      </c>
      <c r="AJ8" s="7">
        <v>304</v>
      </c>
      <c r="AK8" s="7">
        <v>448</v>
      </c>
      <c r="AL8" s="7">
        <v>158</v>
      </c>
      <c r="AM8" s="7">
        <v>83</v>
      </c>
      <c r="AN8" s="7">
        <v>491</v>
      </c>
      <c r="AO8" s="18">
        <v>13503</v>
      </c>
    </row>
    <row r="9" spans="1:41" ht="27.95" customHeight="1" x14ac:dyDescent="0.25">
      <c r="A9" s="7">
        <v>3</v>
      </c>
      <c r="B9" s="14" t="s">
        <v>43</v>
      </c>
      <c r="C9" s="7">
        <v>148</v>
      </c>
      <c r="D9" s="7">
        <v>36</v>
      </c>
      <c r="E9" s="7">
        <v>316</v>
      </c>
      <c r="F9" s="7">
        <v>166</v>
      </c>
      <c r="G9" s="7">
        <v>241</v>
      </c>
      <c r="H9" s="7">
        <v>421</v>
      </c>
      <c r="I9" s="7">
        <v>201</v>
      </c>
      <c r="J9" s="7">
        <v>199</v>
      </c>
      <c r="K9" s="7">
        <v>309</v>
      </c>
      <c r="L9" s="7">
        <v>421</v>
      </c>
      <c r="M9" s="7">
        <v>272</v>
      </c>
      <c r="N9" s="7">
        <v>164</v>
      </c>
      <c r="O9" s="7">
        <v>38</v>
      </c>
      <c r="P9" s="7">
        <v>137</v>
      </c>
      <c r="Q9" s="7">
        <v>158</v>
      </c>
      <c r="R9" s="7">
        <v>118</v>
      </c>
      <c r="S9" s="7">
        <v>78</v>
      </c>
      <c r="T9" s="7">
        <v>78</v>
      </c>
      <c r="U9" s="7">
        <v>106</v>
      </c>
      <c r="V9" s="7">
        <v>172</v>
      </c>
      <c r="W9" s="7">
        <v>173</v>
      </c>
      <c r="X9" s="7">
        <v>974</v>
      </c>
      <c r="Y9" s="7">
        <v>419</v>
      </c>
      <c r="Z9" s="7">
        <v>62</v>
      </c>
      <c r="AA9" s="7">
        <v>228</v>
      </c>
      <c r="AB9" s="7">
        <v>3581</v>
      </c>
      <c r="AC9" s="7">
        <v>268</v>
      </c>
      <c r="AD9" s="7">
        <v>632</v>
      </c>
      <c r="AE9" s="7">
        <v>315</v>
      </c>
      <c r="AF9" s="7">
        <v>81</v>
      </c>
      <c r="AG9" s="7">
        <v>611</v>
      </c>
      <c r="AH9" s="7">
        <v>320</v>
      </c>
      <c r="AI9" s="7">
        <v>322</v>
      </c>
      <c r="AJ9" s="7">
        <v>74</v>
      </c>
      <c r="AK9" s="7">
        <v>284</v>
      </c>
      <c r="AL9" s="7">
        <v>566</v>
      </c>
      <c r="AM9" s="7">
        <v>119</v>
      </c>
      <c r="AN9" s="7">
        <v>853</v>
      </c>
      <c r="AO9" s="18">
        <v>13661</v>
      </c>
    </row>
    <row r="10" spans="1:41" ht="27.95" customHeight="1" x14ac:dyDescent="0.25">
      <c r="A10" s="7">
        <v>4</v>
      </c>
      <c r="B10" s="14" t="s">
        <v>44</v>
      </c>
      <c r="C10" s="7">
        <v>322</v>
      </c>
      <c r="D10" s="7">
        <v>39</v>
      </c>
      <c r="E10" s="7">
        <v>206</v>
      </c>
      <c r="F10" s="7">
        <v>110</v>
      </c>
      <c r="G10" s="7">
        <v>356</v>
      </c>
      <c r="H10" s="7">
        <v>172</v>
      </c>
      <c r="I10" s="7">
        <v>270</v>
      </c>
      <c r="J10" s="7">
        <v>89</v>
      </c>
      <c r="K10" s="7">
        <v>848</v>
      </c>
      <c r="L10" s="7">
        <v>342</v>
      </c>
      <c r="M10" s="7">
        <v>644</v>
      </c>
      <c r="N10" s="7">
        <v>36</v>
      </c>
      <c r="O10" s="7">
        <v>42</v>
      </c>
      <c r="P10" s="7">
        <v>47</v>
      </c>
      <c r="Q10" s="7">
        <v>1169</v>
      </c>
      <c r="R10" s="7">
        <v>85</v>
      </c>
      <c r="S10" s="7">
        <v>387</v>
      </c>
      <c r="T10" s="7">
        <v>85</v>
      </c>
      <c r="U10" s="7">
        <v>497</v>
      </c>
      <c r="V10" s="7">
        <v>775</v>
      </c>
      <c r="W10" s="7">
        <v>78</v>
      </c>
      <c r="X10" s="7">
        <v>1047</v>
      </c>
      <c r="Y10" s="7">
        <v>233</v>
      </c>
      <c r="Z10" s="7">
        <v>106</v>
      </c>
      <c r="AA10" s="7">
        <v>875</v>
      </c>
      <c r="AB10" s="7">
        <v>2639</v>
      </c>
      <c r="AC10" s="7">
        <v>1252</v>
      </c>
      <c r="AD10" s="7">
        <v>678</v>
      </c>
      <c r="AE10" s="7">
        <v>157</v>
      </c>
      <c r="AF10" s="7">
        <v>172</v>
      </c>
      <c r="AG10" s="7">
        <v>918</v>
      </c>
      <c r="AH10" s="7">
        <v>918</v>
      </c>
      <c r="AI10" s="7">
        <v>40</v>
      </c>
      <c r="AJ10" s="7">
        <v>39</v>
      </c>
      <c r="AK10" s="7">
        <v>558</v>
      </c>
      <c r="AL10" s="7">
        <v>720</v>
      </c>
      <c r="AM10" s="7">
        <v>640</v>
      </c>
      <c r="AN10" s="7">
        <v>1141</v>
      </c>
      <c r="AO10" s="18">
        <v>18732</v>
      </c>
    </row>
    <row r="11" spans="1:41" ht="27.95" customHeight="1" x14ac:dyDescent="0.25">
      <c r="A11" s="7">
        <v>5</v>
      </c>
      <c r="B11" s="14" t="s">
        <v>45</v>
      </c>
      <c r="C11" s="7">
        <v>307</v>
      </c>
      <c r="D11" s="7">
        <v>350</v>
      </c>
      <c r="E11" s="7">
        <v>1466</v>
      </c>
      <c r="F11" s="7">
        <v>198</v>
      </c>
      <c r="G11" s="7">
        <v>819</v>
      </c>
      <c r="H11" s="7">
        <v>881</v>
      </c>
      <c r="I11" s="7">
        <v>1609</v>
      </c>
      <c r="J11" s="7">
        <v>1054</v>
      </c>
      <c r="K11" s="7">
        <v>925</v>
      </c>
      <c r="L11" s="7">
        <v>2471</v>
      </c>
      <c r="M11" s="7">
        <v>403</v>
      </c>
      <c r="N11" s="7">
        <v>123</v>
      </c>
      <c r="O11" s="7">
        <v>820</v>
      </c>
      <c r="P11" s="7">
        <v>1216</v>
      </c>
      <c r="Q11" s="7">
        <v>613</v>
      </c>
      <c r="R11" s="7">
        <v>139</v>
      </c>
      <c r="S11" s="7">
        <v>187</v>
      </c>
      <c r="T11" s="7">
        <v>415</v>
      </c>
      <c r="U11" s="7">
        <v>167</v>
      </c>
      <c r="V11" s="7">
        <v>1125</v>
      </c>
      <c r="W11" s="7">
        <v>458</v>
      </c>
      <c r="X11" s="7">
        <v>1570</v>
      </c>
      <c r="Y11" s="7">
        <v>1009</v>
      </c>
      <c r="Z11" s="7">
        <v>870</v>
      </c>
      <c r="AA11" s="7">
        <v>454</v>
      </c>
      <c r="AB11" s="7">
        <v>6970</v>
      </c>
      <c r="AC11" s="7">
        <v>728</v>
      </c>
      <c r="AD11" s="7">
        <v>592</v>
      </c>
      <c r="AE11" s="7">
        <v>1474</v>
      </c>
      <c r="AF11" s="7">
        <v>473</v>
      </c>
      <c r="AG11" s="7">
        <v>911</v>
      </c>
      <c r="AH11" s="7">
        <v>956</v>
      </c>
      <c r="AI11" s="7">
        <v>129</v>
      </c>
      <c r="AJ11" s="7">
        <v>43</v>
      </c>
      <c r="AK11" s="7">
        <v>431</v>
      </c>
      <c r="AL11" s="7">
        <v>687</v>
      </c>
      <c r="AM11" s="7">
        <v>561</v>
      </c>
      <c r="AN11" s="7">
        <v>525</v>
      </c>
      <c r="AO11" s="18">
        <v>34129</v>
      </c>
    </row>
    <row r="12" spans="1:41" ht="27.95" customHeight="1" x14ac:dyDescent="0.25">
      <c r="A12" s="7">
        <v>6</v>
      </c>
      <c r="B12" s="14" t="s">
        <v>46</v>
      </c>
      <c r="C12" s="7">
        <v>122</v>
      </c>
      <c r="D12" s="7">
        <v>121</v>
      </c>
      <c r="E12" s="7">
        <v>98</v>
      </c>
      <c r="F12" s="7">
        <v>54</v>
      </c>
      <c r="G12" s="7">
        <v>107</v>
      </c>
      <c r="H12" s="7">
        <v>315</v>
      </c>
      <c r="I12" s="7">
        <v>170</v>
      </c>
      <c r="J12" s="7">
        <v>34</v>
      </c>
      <c r="K12" s="7">
        <v>226</v>
      </c>
      <c r="L12" s="7">
        <v>192</v>
      </c>
      <c r="M12" s="7">
        <v>126</v>
      </c>
      <c r="N12" s="7">
        <v>55</v>
      </c>
      <c r="O12" s="7">
        <v>125</v>
      </c>
      <c r="P12" s="7">
        <v>75</v>
      </c>
      <c r="Q12" s="7">
        <v>164</v>
      </c>
      <c r="R12" s="7">
        <v>422</v>
      </c>
      <c r="S12" s="7">
        <v>65</v>
      </c>
      <c r="T12" s="7">
        <v>65</v>
      </c>
      <c r="U12" s="7">
        <v>58</v>
      </c>
      <c r="V12" s="7">
        <v>143</v>
      </c>
      <c r="W12" s="7">
        <v>144</v>
      </c>
      <c r="X12" s="7">
        <v>488</v>
      </c>
      <c r="Y12" s="7">
        <v>203</v>
      </c>
      <c r="Z12" s="7">
        <v>77</v>
      </c>
      <c r="AA12" s="7">
        <v>125</v>
      </c>
      <c r="AB12" s="7">
        <v>2811</v>
      </c>
      <c r="AC12" s="7">
        <v>159</v>
      </c>
      <c r="AD12" s="7">
        <v>124</v>
      </c>
      <c r="AE12" s="7">
        <v>116</v>
      </c>
      <c r="AF12" s="7">
        <v>100</v>
      </c>
      <c r="AG12" s="7">
        <v>634</v>
      </c>
      <c r="AH12" s="7">
        <v>202</v>
      </c>
      <c r="AI12" s="7">
        <v>31</v>
      </c>
      <c r="AJ12" s="7">
        <v>31</v>
      </c>
      <c r="AK12" s="7">
        <v>89</v>
      </c>
      <c r="AL12" s="7">
        <v>158</v>
      </c>
      <c r="AM12" s="7">
        <v>34</v>
      </c>
      <c r="AN12" s="7">
        <v>175</v>
      </c>
      <c r="AO12" s="18">
        <v>8438</v>
      </c>
    </row>
    <row r="13" spans="1:41" ht="27.95" customHeight="1" x14ac:dyDescent="0.25">
      <c r="A13" s="7">
        <v>7</v>
      </c>
      <c r="B13" s="14" t="s">
        <v>47</v>
      </c>
      <c r="C13" s="7">
        <v>213</v>
      </c>
      <c r="D13" s="7">
        <v>35</v>
      </c>
      <c r="E13" s="7">
        <v>114</v>
      </c>
      <c r="F13" s="7">
        <v>956</v>
      </c>
      <c r="G13" s="7">
        <v>1378</v>
      </c>
      <c r="H13" s="7">
        <v>1964</v>
      </c>
      <c r="I13" s="7">
        <v>153</v>
      </c>
      <c r="J13" s="7">
        <v>114</v>
      </c>
      <c r="K13" s="7">
        <v>147</v>
      </c>
      <c r="L13" s="7">
        <v>292</v>
      </c>
      <c r="M13" s="7">
        <v>37</v>
      </c>
      <c r="N13" s="7">
        <v>195</v>
      </c>
      <c r="O13" s="7">
        <v>36</v>
      </c>
      <c r="P13" s="7">
        <v>44</v>
      </c>
      <c r="Q13" s="7">
        <v>37</v>
      </c>
      <c r="R13" s="7">
        <v>149</v>
      </c>
      <c r="S13" s="7">
        <v>75</v>
      </c>
      <c r="T13" s="7">
        <v>223</v>
      </c>
      <c r="U13" s="7">
        <v>34</v>
      </c>
      <c r="V13" s="7">
        <v>66</v>
      </c>
      <c r="W13" s="7">
        <v>330</v>
      </c>
      <c r="X13" s="7">
        <v>222</v>
      </c>
      <c r="Y13" s="7">
        <v>33</v>
      </c>
      <c r="Z13" s="7">
        <v>30</v>
      </c>
      <c r="AA13" s="7">
        <v>36</v>
      </c>
      <c r="AB13" s="7">
        <v>707</v>
      </c>
      <c r="AC13" s="7">
        <v>37</v>
      </c>
      <c r="AD13" s="7">
        <v>285</v>
      </c>
      <c r="AE13" s="7">
        <v>98</v>
      </c>
      <c r="AF13" s="7">
        <v>38</v>
      </c>
      <c r="AG13" s="7">
        <v>183</v>
      </c>
      <c r="AH13" s="7">
        <v>114</v>
      </c>
      <c r="AI13" s="7">
        <v>100</v>
      </c>
      <c r="AJ13" s="7">
        <v>34</v>
      </c>
      <c r="AK13" s="7">
        <v>34</v>
      </c>
      <c r="AL13" s="7">
        <v>74</v>
      </c>
      <c r="AM13" s="7">
        <v>38</v>
      </c>
      <c r="AN13" s="7">
        <v>84</v>
      </c>
      <c r="AO13" s="18">
        <v>8739</v>
      </c>
    </row>
    <row r="14" spans="1:41" ht="27.95" customHeight="1" x14ac:dyDescent="0.25">
      <c r="A14" s="7">
        <v>8</v>
      </c>
      <c r="B14" s="14" t="s">
        <v>48</v>
      </c>
      <c r="C14" s="7">
        <v>62</v>
      </c>
      <c r="D14" s="7">
        <v>92</v>
      </c>
      <c r="E14" s="7">
        <v>138</v>
      </c>
      <c r="F14" s="7">
        <v>197</v>
      </c>
      <c r="G14" s="7">
        <v>235</v>
      </c>
      <c r="H14" s="7">
        <v>424</v>
      </c>
      <c r="I14" s="7">
        <v>136</v>
      </c>
      <c r="J14" s="7">
        <v>235</v>
      </c>
      <c r="K14" s="7">
        <v>456</v>
      </c>
      <c r="L14" s="7">
        <v>448</v>
      </c>
      <c r="M14" s="7">
        <v>265</v>
      </c>
      <c r="N14" s="7">
        <v>199</v>
      </c>
      <c r="O14" s="7">
        <v>127</v>
      </c>
      <c r="P14" s="7">
        <v>234</v>
      </c>
      <c r="Q14" s="7">
        <v>230</v>
      </c>
      <c r="R14" s="7">
        <v>98</v>
      </c>
      <c r="S14" s="7">
        <v>34</v>
      </c>
      <c r="T14" s="7">
        <v>66</v>
      </c>
      <c r="U14" s="7">
        <v>150</v>
      </c>
      <c r="V14" s="7">
        <v>345</v>
      </c>
      <c r="W14" s="7">
        <v>175</v>
      </c>
      <c r="X14" s="7">
        <v>808</v>
      </c>
      <c r="Y14" s="7">
        <v>322</v>
      </c>
      <c r="Z14" s="7">
        <v>78</v>
      </c>
      <c r="AA14" s="7">
        <v>191</v>
      </c>
      <c r="AB14" s="7">
        <v>1981</v>
      </c>
      <c r="AC14" s="7">
        <v>452</v>
      </c>
      <c r="AD14" s="7">
        <v>247</v>
      </c>
      <c r="AE14" s="7">
        <v>320</v>
      </c>
      <c r="AF14" s="7">
        <v>410</v>
      </c>
      <c r="AG14" s="7">
        <v>320</v>
      </c>
      <c r="AH14" s="7">
        <v>407</v>
      </c>
      <c r="AI14" s="7">
        <v>60</v>
      </c>
      <c r="AJ14" s="7">
        <v>61</v>
      </c>
      <c r="AK14" s="7">
        <v>447</v>
      </c>
      <c r="AL14" s="7">
        <v>442</v>
      </c>
      <c r="AM14" s="7">
        <v>436</v>
      </c>
      <c r="AN14" s="7">
        <v>409</v>
      </c>
      <c r="AO14" s="18">
        <v>11737</v>
      </c>
    </row>
    <row r="15" spans="1:41" ht="27.95" customHeight="1" x14ac:dyDescent="0.25">
      <c r="A15" s="7">
        <v>9</v>
      </c>
      <c r="B15" s="14" t="s">
        <v>49</v>
      </c>
      <c r="C15" s="7">
        <v>39</v>
      </c>
      <c r="D15" s="7">
        <v>37</v>
      </c>
      <c r="E15" s="7">
        <v>41</v>
      </c>
      <c r="F15" s="7">
        <v>36</v>
      </c>
      <c r="G15" s="7">
        <v>79</v>
      </c>
      <c r="H15" s="7">
        <v>76</v>
      </c>
      <c r="I15" s="7">
        <v>80</v>
      </c>
      <c r="J15" s="7">
        <v>40</v>
      </c>
      <c r="K15" s="7">
        <v>39</v>
      </c>
      <c r="L15" s="7">
        <v>76</v>
      </c>
      <c r="M15" s="7">
        <v>40</v>
      </c>
      <c r="N15" s="7">
        <v>35</v>
      </c>
      <c r="O15" s="7">
        <v>38</v>
      </c>
      <c r="P15" s="7">
        <v>45</v>
      </c>
      <c r="Q15" s="7">
        <v>42</v>
      </c>
      <c r="R15" s="7">
        <v>40</v>
      </c>
      <c r="S15" s="7">
        <v>40</v>
      </c>
      <c r="T15" s="7">
        <v>40</v>
      </c>
      <c r="U15" s="7">
        <v>37</v>
      </c>
      <c r="V15" s="7">
        <v>70</v>
      </c>
      <c r="W15" s="7">
        <v>36</v>
      </c>
      <c r="X15" s="7">
        <v>145</v>
      </c>
      <c r="Y15" s="7">
        <v>36</v>
      </c>
      <c r="Z15" s="7">
        <v>34</v>
      </c>
      <c r="AA15" s="7">
        <v>76</v>
      </c>
      <c r="AB15" s="7">
        <v>850</v>
      </c>
      <c r="AC15" s="7">
        <v>83</v>
      </c>
      <c r="AD15" s="7">
        <v>38</v>
      </c>
      <c r="AE15" s="7">
        <v>72</v>
      </c>
      <c r="AF15" s="7">
        <v>41</v>
      </c>
      <c r="AG15" s="7">
        <v>77</v>
      </c>
      <c r="AH15" s="7">
        <v>43</v>
      </c>
      <c r="AI15" s="7">
        <v>37</v>
      </c>
      <c r="AJ15" s="7">
        <v>39</v>
      </c>
      <c r="AK15" s="7">
        <v>37</v>
      </c>
      <c r="AL15" s="7">
        <v>38</v>
      </c>
      <c r="AM15" s="7">
        <v>40</v>
      </c>
      <c r="AN15" s="7">
        <v>88</v>
      </c>
      <c r="AO15" s="18">
        <v>2780</v>
      </c>
    </row>
    <row r="16" spans="1:41" ht="27.95" customHeight="1" x14ac:dyDescent="0.25">
      <c r="A16" s="7">
        <v>10</v>
      </c>
      <c r="B16" s="14" t="s">
        <v>50</v>
      </c>
      <c r="C16" s="7">
        <v>289</v>
      </c>
      <c r="D16" s="7">
        <v>165</v>
      </c>
      <c r="E16" s="7">
        <v>399</v>
      </c>
      <c r="F16" s="7">
        <v>188</v>
      </c>
      <c r="G16" s="7">
        <v>356</v>
      </c>
      <c r="H16" s="7">
        <v>468</v>
      </c>
      <c r="I16" s="7">
        <v>180</v>
      </c>
      <c r="J16" s="7">
        <v>671</v>
      </c>
      <c r="K16" s="7">
        <v>389</v>
      </c>
      <c r="L16" s="7">
        <v>255</v>
      </c>
      <c r="M16" s="7">
        <v>86</v>
      </c>
      <c r="N16" s="7">
        <v>192</v>
      </c>
      <c r="O16" s="7">
        <v>251</v>
      </c>
      <c r="P16" s="7">
        <v>101</v>
      </c>
      <c r="Q16" s="7">
        <v>611</v>
      </c>
      <c r="R16" s="7">
        <v>219</v>
      </c>
      <c r="S16" s="7">
        <v>131</v>
      </c>
      <c r="T16" s="7">
        <v>86</v>
      </c>
      <c r="U16" s="7">
        <v>79</v>
      </c>
      <c r="V16" s="7">
        <v>309</v>
      </c>
      <c r="W16" s="7">
        <v>271</v>
      </c>
      <c r="X16" s="7">
        <v>673</v>
      </c>
      <c r="Y16" s="7">
        <v>510</v>
      </c>
      <c r="Z16" s="7">
        <v>178</v>
      </c>
      <c r="AA16" s="7">
        <v>85</v>
      </c>
      <c r="AB16" s="7">
        <v>3588</v>
      </c>
      <c r="AC16" s="7">
        <v>427</v>
      </c>
      <c r="AD16" s="7">
        <v>167</v>
      </c>
      <c r="AE16" s="7">
        <v>235</v>
      </c>
      <c r="AF16" s="7">
        <v>90</v>
      </c>
      <c r="AG16" s="7">
        <v>470</v>
      </c>
      <c r="AH16" s="7">
        <v>267</v>
      </c>
      <c r="AI16" s="7">
        <v>79</v>
      </c>
      <c r="AJ16" s="7">
        <v>82</v>
      </c>
      <c r="AK16" s="7">
        <v>439</v>
      </c>
      <c r="AL16" s="7">
        <v>294</v>
      </c>
      <c r="AM16" s="7">
        <v>88</v>
      </c>
      <c r="AN16" s="7">
        <v>476</v>
      </c>
      <c r="AO16" s="18">
        <v>13844</v>
      </c>
    </row>
    <row r="17" spans="1:41" ht="27.95" customHeight="1" x14ac:dyDescent="0.25">
      <c r="A17" s="7">
        <v>11</v>
      </c>
      <c r="B17" s="14" t="s">
        <v>51</v>
      </c>
      <c r="C17" s="7">
        <v>36</v>
      </c>
      <c r="D17" s="7">
        <v>35</v>
      </c>
      <c r="E17" s="7">
        <v>38</v>
      </c>
      <c r="F17" s="7">
        <v>0</v>
      </c>
      <c r="G17" s="7">
        <v>39</v>
      </c>
      <c r="H17" s="7">
        <v>108</v>
      </c>
      <c r="I17" s="7">
        <v>79</v>
      </c>
      <c r="J17" s="7">
        <v>39</v>
      </c>
      <c r="K17" s="7">
        <v>74</v>
      </c>
      <c r="L17" s="7">
        <v>110</v>
      </c>
      <c r="M17" s="7">
        <v>37</v>
      </c>
      <c r="N17" s="7">
        <v>0</v>
      </c>
      <c r="O17" s="7">
        <v>37</v>
      </c>
      <c r="P17" s="7">
        <v>0</v>
      </c>
      <c r="Q17" s="7">
        <v>75</v>
      </c>
      <c r="R17" s="7">
        <v>38</v>
      </c>
      <c r="S17" s="7">
        <v>72</v>
      </c>
      <c r="T17" s="7">
        <v>0</v>
      </c>
      <c r="U17" s="7">
        <v>0</v>
      </c>
      <c r="V17" s="7">
        <v>97</v>
      </c>
      <c r="W17" s="7">
        <v>31</v>
      </c>
      <c r="X17" s="7">
        <v>117</v>
      </c>
      <c r="Y17" s="7">
        <v>63</v>
      </c>
      <c r="Z17" s="7">
        <v>59</v>
      </c>
      <c r="AA17" s="7">
        <v>73</v>
      </c>
      <c r="AB17" s="7">
        <v>660</v>
      </c>
      <c r="AC17" s="7">
        <v>75</v>
      </c>
      <c r="AD17" s="7">
        <v>37</v>
      </c>
      <c r="AE17" s="7">
        <v>67</v>
      </c>
      <c r="AF17" s="7">
        <v>0</v>
      </c>
      <c r="AG17" s="7">
        <v>37</v>
      </c>
      <c r="AH17" s="7">
        <v>39</v>
      </c>
      <c r="AI17" s="7">
        <v>0</v>
      </c>
      <c r="AJ17" s="7">
        <v>35</v>
      </c>
      <c r="AK17" s="7">
        <v>35</v>
      </c>
      <c r="AL17" s="7">
        <v>37</v>
      </c>
      <c r="AM17" s="7">
        <v>0</v>
      </c>
      <c r="AN17" s="7">
        <v>39</v>
      </c>
      <c r="AO17" s="18">
        <v>2318</v>
      </c>
    </row>
    <row r="18" spans="1:41" ht="27.95" customHeight="1" x14ac:dyDescent="0.25">
      <c r="A18" s="7">
        <v>12</v>
      </c>
      <c r="B18" s="14" t="s">
        <v>52</v>
      </c>
      <c r="C18" s="7">
        <v>0</v>
      </c>
      <c r="D18" s="7">
        <v>0</v>
      </c>
      <c r="E18" s="7">
        <v>0</v>
      </c>
      <c r="F18" s="7">
        <v>0</v>
      </c>
      <c r="G18" s="7">
        <v>30</v>
      </c>
      <c r="H18" s="7">
        <v>27</v>
      </c>
      <c r="I18" s="7">
        <v>31</v>
      </c>
      <c r="J18" s="7">
        <v>0</v>
      </c>
      <c r="K18" s="7">
        <v>28</v>
      </c>
      <c r="L18" s="7">
        <v>29</v>
      </c>
      <c r="M18" s="7">
        <v>0</v>
      </c>
      <c r="N18" s="7">
        <v>0</v>
      </c>
      <c r="O18" s="7">
        <v>0</v>
      </c>
      <c r="P18" s="7">
        <v>0</v>
      </c>
      <c r="Q18" s="7">
        <v>30</v>
      </c>
      <c r="R18" s="7">
        <v>29</v>
      </c>
      <c r="S18" s="7">
        <v>0</v>
      </c>
      <c r="T18" s="7">
        <v>0</v>
      </c>
      <c r="U18" s="7">
        <v>0</v>
      </c>
      <c r="V18" s="7">
        <v>26</v>
      </c>
      <c r="W18" s="7">
        <v>25</v>
      </c>
      <c r="X18" s="7">
        <v>28</v>
      </c>
      <c r="Y18" s="7">
        <v>27</v>
      </c>
      <c r="Z18" s="7">
        <v>0</v>
      </c>
      <c r="AA18" s="7">
        <v>0</v>
      </c>
      <c r="AB18" s="7">
        <v>194</v>
      </c>
      <c r="AC18" s="7">
        <v>0</v>
      </c>
      <c r="AD18" s="7">
        <v>30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29</v>
      </c>
      <c r="AM18" s="7">
        <v>0</v>
      </c>
      <c r="AN18" s="7">
        <v>27</v>
      </c>
      <c r="AO18" s="18">
        <v>590</v>
      </c>
    </row>
    <row r="19" spans="1:41" ht="27.95" customHeight="1" x14ac:dyDescent="0.25">
      <c r="A19" s="7">
        <v>13</v>
      </c>
      <c r="B19" s="14" t="s">
        <v>53</v>
      </c>
      <c r="C19" s="7">
        <v>206</v>
      </c>
      <c r="D19" s="7">
        <v>51</v>
      </c>
      <c r="E19" s="7">
        <v>160</v>
      </c>
      <c r="F19" s="7">
        <v>45</v>
      </c>
      <c r="G19" s="7">
        <v>280</v>
      </c>
      <c r="H19" s="7">
        <v>485</v>
      </c>
      <c r="I19" s="7">
        <v>229</v>
      </c>
      <c r="J19" s="7">
        <v>112</v>
      </c>
      <c r="K19" s="7">
        <v>217</v>
      </c>
      <c r="L19" s="7">
        <v>376</v>
      </c>
      <c r="M19" s="7">
        <v>157</v>
      </c>
      <c r="N19" s="7">
        <v>46</v>
      </c>
      <c r="O19" s="7">
        <v>52</v>
      </c>
      <c r="P19" s="7">
        <v>124</v>
      </c>
      <c r="Q19" s="7">
        <v>110</v>
      </c>
      <c r="R19" s="7">
        <v>53</v>
      </c>
      <c r="S19" s="7">
        <v>55</v>
      </c>
      <c r="T19" s="7">
        <v>54</v>
      </c>
      <c r="U19" s="7">
        <v>97</v>
      </c>
      <c r="V19" s="7">
        <v>98</v>
      </c>
      <c r="W19" s="7">
        <v>98</v>
      </c>
      <c r="X19" s="7">
        <v>725</v>
      </c>
      <c r="Y19" s="7">
        <v>245</v>
      </c>
      <c r="Z19" s="7">
        <v>43</v>
      </c>
      <c r="AA19" s="7">
        <v>213</v>
      </c>
      <c r="AB19" s="7">
        <v>3454</v>
      </c>
      <c r="AC19" s="7">
        <v>160</v>
      </c>
      <c r="AD19" s="7">
        <v>160</v>
      </c>
      <c r="AE19" s="7">
        <v>198</v>
      </c>
      <c r="AF19" s="7">
        <v>55</v>
      </c>
      <c r="AG19" s="7">
        <v>106</v>
      </c>
      <c r="AH19" s="7">
        <v>278</v>
      </c>
      <c r="AI19" s="7">
        <v>100</v>
      </c>
      <c r="AJ19" s="7">
        <v>50</v>
      </c>
      <c r="AK19" s="7">
        <v>101</v>
      </c>
      <c r="AL19" s="7">
        <v>267</v>
      </c>
      <c r="AM19" s="7">
        <v>54</v>
      </c>
      <c r="AN19" s="7">
        <v>503</v>
      </c>
      <c r="AO19" s="18">
        <v>9817</v>
      </c>
    </row>
    <row r="20" spans="1:41" ht="27.95" customHeight="1" x14ac:dyDescent="0.25">
      <c r="A20" s="7">
        <v>14</v>
      </c>
      <c r="B20" s="14" t="s">
        <v>54</v>
      </c>
      <c r="C20" s="7">
        <v>971</v>
      </c>
      <c r="D20" s="7">
        <v>131</v>
      </c>
      <c r="E20" s="7">
        <v>273</v>
      </c>
      <c r="F20" s="7">
        <v>240</v>
      </c>
      <c r="G20" s="7">
        <v>596</v>
      </c>
      <c r="H20" s="7">
        <v>715</v>
      </c>
      <c r="I20" s="7">
        <v>399</v>
      </c>
      <c r="J20" s="7">
        <v>256</v>
      </c>
      <c r="K20" s="7">
        <v>357</v>
      </c>
      <c r="L20" s="7">
        <v>356</v>
      </c>
      <c r="M20" s="7">
        <v>404</v>
      </c>
      <c r="N20" s="7">
        <v>344</v>
      </c>
      <c r="O20" s="7">
        <v>109</v>
      </c>
      <c r="P20" s="7">
        <v>313</v>
      </c>
      <c r="Q20" s="7">
        <v>861</v>
      </c>
      <c r="R20" s="7">
        <v>304</v>
      </c>
      <c r="S20" s="7">
        <v>861</v>
      </c>
      <c r="T20" s="7">
        <v>248</v>
      </c>
      <c r="U20" s="7">
        <v>327</v>
      </c>
      <c r="V20" s="7">
        <v>448</v>
      </c>
      <c r="W20" s="7">
        <v>324</v>
      </c>
      <c r="X20" s="7">
        <v>719</v>
      </c>
      <c r="Y20" s="7">
        <v>403</v>
      </c>
      <c r="Z20" s="7">
        <v>321</v>
      </c>
      <c r="AA20" s="7">
        <v>428</v>
      </c>
      <c r="AB20" s="7">
        <v>1756</v>
      </c>
      <c r="AC20" s="7">
        <v>733</v>
      </c>
      <c r="AD20" s="7">
        <v>832</v>
      </c>
      <c r="AE20" s="7">
        <v>505</v>
      </c>
      <c r="AF20" s="7">
        <v>281</v>
      </c>
      <c r="AG20" s="7">
        <v>622</v>
      </c>
      <c r="AH20" s="7">
        <v>964</v>
      </c>
      <c r="AI20" s="7">
        <v>101</v>
      </c>
      <c r="AJ20" s="7">
        <v>51</v>
      </c>
      <c r="AK20" s="7">
        <v>229</v>
      </c>
      <c r="AL20" s="7">
        <v>702</v>
      </c>
      <c r="AM20" s="7">
        <v>417</v>
      </c>
      <c r="AN20" s="7">
        <v>845</v>
      </c>
      <c r="AO20" s="18">
        <v>18746</v>
      </c>
    </row>
    <row r="21" spans="1:41" ht="27.95" customHeight="1" x14ac:dyDescent="0.25">
      <c r="A21" s="7">
        <v>15</v>
      </c>
      <c r="B21" s="14" t="s">
        <v>55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47</v>
      </c>
      <c r="I21" s="7">
        <v>0</v>
      </c>
      <c r="J21" s="7">
        <v>0</v>
      </c>
      <c r="K21" s="7">
        <v>47</v>
      </c>
      <c r="L21" s="7">
        <v>47</v>
      </c>
      <c r="M21" s="7">
        <v>100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157</v>
      </c>
      <c r="Y21" s="7">
        <v>0</v>
      </c>
      <c r="Z21" s="7">
        <v>0</v>
      </c>
      <c r="AA21" s="7">
        <v>0</v>
      </c>
      <c r="AB21" s="7">
        <v>370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46</v>
      </c>
      <c r="AM21" s="7">
        <v>0</v>
      </c>
      <c r="AN21" s="7">
        <v>0</v>
      </c>
      <c r="AO21" s="18">
        <v>814</v>
      </c>
    </row>
    <row r="22" spans="1:41" ht="27.95" customHeight="1" x14ac:dyDescent="0.25">
      <c r="A22" s="7">
        <v>16</v>
      </c>
      <c r="B22" s="14" t="s">
        <v>56</v>
      </c>
      <c r="C22" s="7">
        <v>228</v>
      </c>
      <c r="D22" s="7">
        <v>78</v>
      </c>
      <c r="E22" s="7">
        <v>387</v>
      </c>
      <c r="F22" s="7">
        <v>209</v>
      </c>
      <c r="G22" s="7">
        <v>424</v>
      </c>
      <c r="H22" s="7">
        <v>721</v>
      </c>
      <c r="I22" s="7">
        <v>517</v>
      </c>
      <c r="J22" s="7">
        <v>168</v>
      </c>
      <c r="K22" s="7">
        <v>405</v>
      </c>
      <c r="L22" s="7">
        <v>647</v>
      </c>
      <c r="M22" s="7">
        <v>305</v>
      </c>
      <c r="N22" s="7">
        <v>144</v>
      </c>
      <c r="O22" s="7">
        <v>162</v>
      </c>
      <c r="P22" s="7">
        <v>269</v>
      </c>
      <c r="Q22" s="7">
        <v>83</v>
      </c>
      <c r="R22" s="7">
        <v>80</v>
      </c>
      <c r="S22" s="7">
        <v>83</v>
      </c>
      <c r="T22" s="7">
        <v>80</v>
      </c>
      <c r="U22" s="7">
        <v>218</v>
      </c>
      <c r="V22" s="7">
        <v>521</v>
      </c>
      <c r="W22" s="7">
        <v>296</v>
      </c>
      <c r="X22" s="7">
        <v>1165</v>
      </c>
      <c r="Y22" s="7">
        <v>448</v>
      </c>
      <c r="Z22" s="7">
        <v>203</v>
      </c>
      <c r="AA22" s="7">
        <v>320</v>
      </c>
      <c r="AB22" s="7">
        <v>8527</v>
      </c>
      <c r="AC22" s="7">
        <v>557</v>
      </c>
      <c r="AD22" s="7">
        <v>407</v>
      </c>
      <c r="AE22" s="7">
        <v>300</v>
      </c>
      <c r="AF22" s="7">
        <v>81</v>
      </c>
      <c r="AG22" s="7">
        <v>318</v>
      </c>
      <c r="AH22" s="7">
        <v>834</v>
      </c>
      <c r="AI22" s="7">
        <v>153</v>
      </c>
      <c r="AJ22" s="7">
        <v>78</v>
      </c>
      <c r="AK22" s="7">
        <v>154</v>
      </c>
      <c r="AL22" s="7">
        <v>488</v>
      </c>
      <c r="AM22" s="7">
        <v>163</v>
      </c>
      <c r="AN22" s="7">
        <v>625</v>
      </c>
      <c r="AO22" s="18">
        <v>20846</v>
      </c>
    </row>
    <row r="23" spans="1:41" ht="27.95" customHeight="1" x14ac:dyDescent="0.25">
      <c r="A23" s="7">
        <v>17</v>
      </c>
      <c r="B23" s="14" t="s">
        <v>57</v>
      </c>
      <c r="C23" s="7">
        <v>195</v>
      </c>
      <c r="D23" s="7">
        <v>199</v>
      </c>
      <c r="E23" s="7">
        <v>190</v>
      </c>
      <c r="F23" s="7">
        <v>418</v>
      </c>
      <c r="G23" s="7">
        <v>225</v>
      </c>
      <c r="H23" s="7">
        <v>704</v>
      </c>
      <c r="I23" s="7">
        <v>151</v>
      </c>
      <c r="J23" s="7">
        <v>219</v>
      </c>
      <c r="K23" s="7">
        <v>140</v>
      </c>
      <c r="L23" s="7">
        <v>989</v>
      </c>
      <c r="M23" s="7">
        <v>123</v>
      </c>
      <c r="N23" s="7">
        <v>249</v>
      </c>
      <c r="O23" s="7">
        <v>72</v>
      </c>
      <c r="P23" s="7">
        <v>149</v>
      </c>
      <c r="Q23" s="7">
        <v>218</v>
      </c>
      <c r="R23" s="7">
        <v>135</v>
      </c>
      <c r="S23" s="7">
        <v>72</v>
      </c>
      <c r="T23" s="7">
        <v>208</v>
      </c>
      <c r="U23" s="7">
        <v>62</v>
      </c>
      <c r="V23" s="7">
        <v>130</v>
      </c>
      <c r="W23" s="7">
        <v>322</v>
      </c>
      <c r="X23" s="7">
        <v>874</v>
      </c>
      <c r="Y23" s="7">
        <v>194</v>
      </c>
      <c r="Z23" s="7">
        <v>236</v>
      </c>
      <c r="AA23" s="7">
        <v>420</v>
      </c>
      <c r="AB23" s="7">
        <v>5311</v>
      </c>
      <c r="AC23" s="7">
        <v>481</v>
      </c>
      <c r="AD23" s="7">
        <v>220</v>
      </c>
      <c r="AE23" s="7">
        <v>263</v>
      </c>
      <c r="AF23" s="7">
        <v>69</v>
      </c>
      <c r="AG23" s="7">
        <v>206</v>
      </c>
      <c r="AH23" s="7">
        <v>143</v>
      </c>
      <c r="AI23" s="7">
        <v>67</v>
      </c>
      <c r="AJ23" s="7">
        <v>68</v>
      </c>
      <c r="AK23" s="7">
        <v>68</v>
      </c>
      <c r="AL23" s="7">
        <v>217</v>
      </c>
      <c r="AM23" s="7">
        <v>70</v>
      </c>
      <c r="AN23" s="7">
        <v>119</v>
      </c>
      <c r="AO23" s="18">
        <v>14196</v>
      </c>
    </row>
    <row r="24" spans="1:41" ht="27.95" customHeight="1" x14ac:dyDescent="0.25">
      <c r="A24" s="7">
        <v>18</v>
      </c>
      <c r="B24" s="14" t="s">
        <v>58</v>
      </c>
      <c r="C24" s="7">
        <v>34</v>
      </c>
      <c r="D24" s="7">
        <v>33</v>
      </c>
      <c r="E24" s="7">
        <v>36</v>
      </c>
      <c r="F24" s="7">
        <v>30</v>
      </c>
      <c r="G24" s="7">
        <v>74</v>
      </c>
      <c r="H24" s="7">
        <v>69</v>
      </c>
      <c r="I24" s="7">
        <v>37</v>
      </c>
      <c r="J24" s="7">
        <v>73</v>
      </c>
      <c r="K24" s="7">
        <v>35</v>
      </c>
      <c r="L24" s="7">
        <v>71</v>
      </c>
      <c r="M24" s="7">
        <v>106</v>
      </c>
      <c r="N24" s="7">
        <v>30</v>
      </c>
      <c r="O24" s="7">
        <v>35</v>
      </c>
      <c r="P24" s="7">
        <v>42</v>
      </c>
      <c r="Q24" s="7">
        <v>36</v>
      </c>
      <c r="R24" s="7">
        <v>36</v>
      </c>
      <c r="S24" s="7">
        <v>36</v>
      </c>
      <c r="T24" s="7">
        <v>36</v>
      </c>
      <c r="U24" s="7">
        <v>32</v>
      </c>
      <c r="V24" s="7">
        <v>63</v>
      </c>
      <c r="W24" s="7">
        <v>32</v>
      </c>
      <c r="X24" s="7">
        <v>164</v>
      </c>
      <c r="Y24" s="7">
        <v>32</v>
      </c>
      <c r="Z24" s="7">
        <v>28</v>
      </c>
      <c r="AA24" s="7">
        <v>70</v>
      </c>
      <c r="AB24" s="7">
        <v>921</v>
      </c>
      <c r="AC24" s="7">
        <v>70</v>
      </c>
      <c r="AD24" s="7">
        <v>69</v>
      </c>
      <c r="AE24" s="7">
        <v>97</v>
      </c>
      <c r="AF24" s="7">
        <v>37</v>
      </c>
      <c r="AG24" s="7">
        <v>35</v>
      </c>
      <c r="AH24" s="7">
        <v>112</v>
      </c>
      <c r="AI24" s="7">
        <v>33</v>
      </c>
      <c r="AJ24" s="7">
        <v>33</v>
      </c>
      <c r="AK24" s="7">
        <v>33</v>
      </c>
      <c r="AL24" s="7">
        <v>70</v>
      </c>
      <c r="AM24" s="7">
        <v>36</v>
      </c>
      <c r="AN24" s="7">
        <v>116</v>
      </c>
      <c r="AO24" s="18">
        <v>2932</v>
      </c>
    </row>
    <row r="25" spans="1:41" ht="27.95" customHeight="1" x14ac:dyDescent="0.25">
      <c r="A25" s="7">
        <v>19</v>
      </c>
      <c r="B25" s="14" t="s">
        <v>59</v>
      </c>
      <c r="C25" s="7">
        <v>0</v>
      </c>
      <c r="D25" s="7">
        <v>0</v>
      </c>
      <c r="E25" s="7">
        <v>319</v>
      </c>
      <c r="F25" s="7">
        <v>0</v>
      </c>
      <c r="G25" s="7">
        <v>487</v>
      </c>
      <c r="H25" s="7">
        <v>475</v>
      </c>
      <c r="I25" s="7">
        <v>949</v>
      </c>
      <c r="J25" s="7">
        <v>0</v>
      </c>
      <c r="K25" s="7">
        <v>505</v>
      </c>
      <c r="L25" s="7">
        <v>710</v>
      </c>
      <c r="M25" s="7">
        <v>305</v>
      </c>
      <c r="N25" s="7">
        <v>0</v>
      </c>
      <c r="O25" s="7">
        <v>223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199</v>
      </c>
      <c r="W25" s="7">
        <v>0</v>
      </c>
      <c r="X25" s="7">
        <v>804</v>
      </c>
      <c r="Y25" s="7">
        <v>217</v>
      </c>
      <c r="Z25" s="7">
        <v>189</v>
      </c>
      <c r="AA25" s="7">
        <v>233</v>
      </c>
      <c r="AB25" s="7">
        <v>4286</v>
      </c>
      <c r="AC25" s="7">
        <v>255</v>
      </c>
      <c r="AD25" s="7">
        <v>408</v>
      </c>
      <c r="AE25" s="7">
        <v>635</v>
      </c>
      <c r="AF25" s="7">
        <v>291</v>
      </c>
      <c r="AG25" s="7">
        <v>251</v>
      </c>
      <c r="AH25" s="7">
        <v>265</v>
      </c>
      <c r="AI25" s="7">
        <v>0</v>
      </c>
      <c r="AJ25" s="7">
        <v>0</v>
      </c>
      <c r="AK25" s="7">
        <v>213</v>
      </c>
      <c r="AL25" s="7">
        <v>664</v>
      </c>
      <c r="AM25" s="7">
        <v>0</v>
      </c>
      <c r="AN25" s="7">
        <v>784</v>
      </c>
      <c r="AO25" s="18">
        <v>13667</v>
      </c>
    </row>
    <row r="26" spans="1:41" ht="27.95" customHeight="1" x14ac:dyDescent="0.25">
      <c r="A26" s="7">
        <v>20</v>
      </c>
      <c r="B26" s="14" t="s">
        <v>60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39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18">
        <v>39</v>
      </c>
    </row>
    <row r="27" spans="1:41" ht="27.95" customHeight="1" x14ac:dyDescent="0.25">
      <c r="A27" s="7">
        <v>21</v>
      </c>
      <c r="B27" s="14" t="s">
        <v>61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28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18">
        <v>28</v>
      </c>
    </row>
    <row r="28" spans="1:41" ht="27.95" customHeight="1" x14ac:dyDescent="0.25">
      <c r="A28" s="7">
        <v>22</v>
      </c>
      <c r="B28" s="14" t="s">
        <v>62</v>
      </c>
      <c r="C28" s="7">
        <v>0</v>
      </c>
      <c r="D28" s="7">
        <v>0</v>
      </c>
      <c r="E28" s="7">
        <v>0</v>
      </c>
      <c r="F28" s="7">
        <v>0</v>
      </c>
      <c r="G28" s="7">
        <v>79</v>
      </c>
      <c r="H28" s="7">
        <v>79</v>
      </c>
      <c r="I28" s="7">
        <v>0</v>
      </c>
      <c r="J28" s="7">
        <v>0</v>
      </c>
      <c r="K28" s="7">
        <v>81</v>
      </c>
      <c r="L28" s="7">
        <v>74</v>
      </c>
      <c r="M28" s="7">
        <v>93</v>
      </c>
      <c r="N28" s="7">
        <v>0</v>
      </c>
      <c r="O28" s="7">
        <v>0</v>
      </c>
      <c r="P28" s="7">
        <v>0</v>
      </c>
      <c r="Q28" s="7">
        <v>79</v>
      </c>
      <c r="R28" s="7">
        <v>0</v>
      </c>
      <c r="S28" s="7">
        <v>0</v>
      </c>
      <c r="T28" s="7">
        <v>0</v>
      </c>
      <c r="U28" s="7">
        <v>0</v>
      </c>
      <c r="V28" s="7">
        <v>66</v>
      </c>
      <c r="W28" s="7">
        <v>0</v>
      </c>
      <c r="X28" s="7">
        <v>244</v>
      </c>
      <c r="Y28" s="7">
        <v>0</v>
      </c>
      <c r="Z28" s="7">
        <v>0</v>
      </c>
      <c r="AA28" s="7">
        <v>0</v>
      </c>
      <c r="AB28" s="7">
        <v>1060</v>
      </c>
      <c r="AC28" s="7">
        <v>0</v>
      </c>
      <c r="AD28" s="7">
        <v>0</v>
      </c>
      <c r="AE28" s="7">
        <v>0</v>
      </c>
      <c r="AF28" s="7">
        <v>0</v>
      </c>
      <c r="AG28" s="7">
        <v>80</v>
      </c>
      <c r="AH28" s="7">
        <v>86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116</v>
      </c>
      <c r="AO28" s="18">
        <v>2137</v>
      </c>
    </row>
    <row r="29" spans="1:41" ht="27.95" customHeight="1" x14ac:dyDescent="0.25">
      <c r="A29" s="7">
        <v>23</v>
      </c>
      <c r="B29" s="14" t="s">
        <v>63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54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18">
        <v>54</v>
      </c>
    </row>
    <row r="30" spans="1:41" ht="27.95" customHeight="1" x14ac:dyDescent="0.25">
      <c r="A30" s="7">
        <v>24</v>
      </c>
      <c r="B30" s="14" t="s">
        <v>64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119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135</v>
      </c>
      <c r="Y30" s="7">
        <v>0</v>
      </c>
      <c r="Z30" s="7">
        <v>0</v>
      </c>
      <c r="AA30" s="7">
        <v>0</v>
      </c>
      <c r="AB30" s="7">
        <v>738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18">
        <v>992</v>
      </c>
    </row>
    <row r="31" spans="1:41" ht="27.95" customHeight="1" x14ac:dyDescent="0.25">
      <c r="A31" s="7">
        <v>25</v>
      </c>
      <c r="B31" s="14" t="s">
        <v>65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24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18">
        <v>24</v>
      </c>
    </row>
    <row r="32" spans="1:41" ht="27.95" customHeight="1" x14ac:dyDescent="0.25">
      <c r="A32" s="7">
        <v>26</v>
      </c>
      <c r="B32" s="14" t="s">
        <v>66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61</v>
      </c>
      <c r="M32" s="7">
        <v>0</v>
      </c>
      <c r="N32" s="7">
        <v>0</v>
      </c>
      <c r="O32" s="7">
        <v>57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62</v>
      </c>
      <c r="Y32" s="7">
        <v>56</v>
      </c>
      <c r="Z32" s="7">
        <v>52</v>
      </c>
      <c r="AA32" s="7">
        <v>0</v>
      </c>
      <c r="AB32" s="7">
        <v>1115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18">
        <v>1403</v>
      </c>
    </row>
    <row r="33" spans="1:41" ht="27.95" customHeight="1" x14ac:dyDescent="0.25">
      <c r="A33" s="7">
        <v>27</v>
      </c>
      <c r="B33" s="14" t="s">
        <v>67</v>
      </c>
      <c r="C33" s="7">
        <v>0</v>
      </c>
      <c r="D33" s="7">
        <v>0</v>
      </c>
      <c r="E33" s="7">
        <v>0</v>
      </c>
      <c r="F33" s="7">
        <v>0</v>
      </c>
      <c r="G33" s="7">
        <v>319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341</v>
      </c>
      <c r="Y33" s="7">
        <v>0</v>
      </c>
      <c r="Z33" s="7">
        <v>0</v>
      </c>
      <c r="AA33" s="7">
        <v>0</v>
      </c>
      <c r="AB33" s="7">
        <v>560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283</v>
      </c>
      <c r="AM33" s="7">
        <v>0</v>
      </c>
      <c r="AN33" s="7">
        <v>0</v>
      </c>
      <c r="AO33" s="18">
        <v>1503</v>
      </c>
    </row>
    <row r="34" spans="1:41" ht="27.95" customHeight="1" x14ac:dyDescent="0.25">
      <c r="A34" s="7">
        <v>28</v>
      </c>
      <c r="B34" s="14" t="s">
        <v>68</v>
      </c>
      <c r="C34" s="7">
        <v>292</v>
      </c>
      <c r="D34" s="7">
        <v>44</v>
      </c>
      <c r="E34" s="7">
        <v>719</v>
      </c>
      <c r="F34" s="7">
        <v>340</v>
      </c>
      <c r="G34" s="7">
        <v>428</v>
      </c>
      <c r="H34" s="7">
        <v>362</v>
      </c>
      <c r="I34" s="7">
        <v>633</v>
      </c>
      <c r="J34" s="7">
        <v>374</v>
      </c>
      <c r="K34" s="7">
        <v>46</v>
      </c>
      <c r="L34" s="7">
        <v>317</v>
      </c>
      <c r="M34" s="7">
        <v>1117</v>
      </c>
      <c r="N34" s="7">
        <v>241</v>
      </c>
      <c r="O34" s="7">
        <v>79</v>
      </c>
      <c r="P34" s="7">
        <v>483</v>
      </c>
      <c r="Q34" s="7">
        <v>393</v>
      </c>
      <c r="R34" s="7">
        <v>371</v>
      </c>
      <c r="S34" s="7">
        <v>179</v>
      </c>
      <c r="T34" s="7">
        <v>196</v>
      </c>
      <c r="U34" s="7">
        <v>47</v>
      </c>
      <c r="V34" s="7">
        <v>528</v>
      </c>
      <c r="W34" s="7">
        <v>235</v>
      </c>
      <c r="X34" s="7">
        <v>449</v>
      </c>
      <c r="Y34" s="7">
        <v>475</v>
      </c>
      <c r="Z34" s="7">
        <v>451</v>
      </c>
      <c r="AA34" s="7">
        <v>377</v>
      </c>
      <c r="AB34" s="7">
        <v>719</v>
      </c>
      <c r="AC34" s="7">
        <v>477</v>
      </c>
      <c r="AD34" s="7">
        <v>303</v>
      </c>
      <c r="AE34" s="7">
        <v>419</v>
      </c>
      <c r="AF34" s="7">
        <v>56</v>
      </c>
      <c r="AG34" s="7">
        <v>325</v>
      </c>
      <c r="AH34" s="7">
        <v>48</v>
      </c>
      <c r="AI34" s="7">
        <v>77</v>
      </c>
      <c r="AJ34" s="7">
        <v>86</v>
      </c>
      <c r="AK34" s="7">
        <v>454</v>
      </c>
      <c r="AL34" s="7">
        <v>613</v>
      </c>
      <c r="AM34" s="7">
        <v>51</v>
      </c>
      <c r="AN34" s="7">
        <v>426</v>
      </c>
      <c r="AO34" s="18">
        <v>13230</v>
      </c>
    </row>
    <row r="35" spans="1:41" ht="27.95" customHeight="1" x14ac:dyDescent="0.25">
      <c r="A35" s="7">
        <v>29</v>
      </c>
      <c r="B35" s="15" t="s">
        <v>69</v>
      </c>
      <c r="C35" s="7">
        <v>592</v>
      </c>
      <c r="D35" s="7">
        <v>448</v>
      </c>
      <c r="E35" s="7">
        <v>1655</v>
      </c>
      <c r="F35" s="7">
        <v>346</v>
      </c>
      <c r="G35" s="7">
        <v>906</v>
      </c>
      <c r="H35" s="7">
        <v>761</v>
      </c>
      <c r="I35" s="7">
        <v>1835</v>
      </c>
      <c r="J35" s="7">
        <v>1074</v>
      </c>
      <c r="K35" s="7">
        <v>1770</v>
      </c>
      <c r="L35" s="7">
        <v>1716</v>
      </c>
      <c r="M35" s="7">
        <v>1489</v>
      </c>
      <c r="N35" s="7">
        <v>852</v>
      </c>
      <c r="O35" s="7">
        <v>550</v>
      </c>
      <c r="P35" s="7">
        <v>1023</v>
      </c>
      <c r="Q35" s="7">
        <v>636</v>
      </c>
      <c r="R35" s="7">
        <v>748</v>
      </c>
      <c r="S35" s="7">
        <v>450</v>
      </c>
      <c r="T35" s="7">
        <v>634</v>
      </c>
      <c r="U35" s="7">
        <v>646</v>
      </c>
      <c r="V35" s="7">
        <v>1802</v>
      </c>
      <c r="W35" s="7">
        <v>693</v>
      </c>
      <c r="X35" s="7">
        <v>1724</v>
      </c>
      <c r="Y35" s="7">
        <v>1781</v>
      </c>
      <c r="Z35" s="7">
        <v>865</v>
      </c>
      <c r="AA35" s="7">
        <v>1364</v>
      </c>
      <c r="AB35" s="7">
        <v>905</v>
      </c>
      <c r="AC35" s="7">
        <v>1714</v>
      </c>
      <c r="AD35" s="7">
        <v>780</v>
      </c>
      <c r="AE35" s="7">
        <v>1408</v>
      </c>
      <c r="AF35" s="7">
        <v>560</v>
      </c>
      <c r="AG35" s="7">
        <v>1803</v>
      </c>
      <c r="AH35" s="7">
        <v>1660</v>
      </c>
      <c r="AI35" s="7">
        <v>391</v>
      </c>
      <c r="AJ35" s="7">
        <v>258</v>
      </c>
      <c r="AK35" s="7">
        <v>798</v>
      </c>
      <c r="AL35" s="7">
        <v>1444</v>
      </c>
      <c r="AM35" s="7">
        <v>659</v>
      </c>
      <c r="AN35" s="7">
        <v>1988</v>
      </c>
      <c r="AO35" s="18">
        <v>40728</v>
      </c>
    </row>
    <row r="36" spans="1:41" ht="27.95" customHeight="1" x14ac:dyDescent="0.25">
      <c r="A36" s="7">
        <v>30</v>
      </c>
      <c r="B36" s="14" t="s">
        <v>70</v>
      </c>
      <c r="C36" s="7">
        <v>0</v>
      </c>
      <c r="D36" s="7">
        <v>0</v>
      </c>
      <c r="E36" s="7">
        <v>0</v>
      </c>
      <c r="F36" s="7">
        <v>0</v>
      </c>
      <c r="G36" s="7">
        <v>45</v>
      </c>
      <c r="H36" s="7">
        <v>87</v>
      </c>
      <c r="I36" s="7">
        <v>46</v>
      </c>
      <c r="J36" s="7">
        <v>0</v>
      </c>
      <c r="K36" s="7">
        <v>44</v>
      </c>
      <c r="L36" s="7">
        <v>85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137</v>
      </c>
      <c r="Y36" s="7">
        <v>40</v>
      </c>
      <c r="Z36" s="7">
        <v>0</v>
      </c>
      <c r="AA36" s="7">
        <v>0</v>
      </c>
      <c r="AB36" s="7">
        <v>247</v>
      </c>
      <c r="AC36" s="7">
        <v>44</v>
      </c>
      <c r="AD36" s="7">
        <v>40</v>
      </c>
      <c r="AE36" s="7">
        <v>0</v>
      </c>
      <c r="AF36" s="7">
        <v>0</v>
      </c>
      <c r="AG36" s="7">
        <v>0</v>
      </c>
      <c r="AH36" s="7">
        <v>46</v>
      </c>
      <c r="AI36" s="7">
        <v>0</v>
      </c>
      <c r="AJ36" s="7">
        <v>0</v>
      </c>
      <c r="AK36" s="7">
        <v>0</v>
      </c>
      <c r="AL36" s="7">
        <v>42</v>
      </c>
      <c r="AM36" s="7">
        <v>0</v>
      </c>
      <c r="AN36" s="7">
        <v>55</v>
      </c>
      <c r="AO36" s="18">
        <v>958</v>
      </c>
    </row>
    <row r="37" spans="1:41" ht="27.95" customHeight="1" x14ac:dyDescent="0.25">
      <c r="A37" s="7">
        <v>31</v>
      </c>
      <c r="B37" s="14" t="s">
        <v>71</v>
      </c>
      <c r="C37" s="7">
        <v>133</v>
      </c>
      <c r="D37" s="7">
        <v>44</v>
      </c>
      <c r="E37" s="7">
        <v>46</v>
      </c>
      <c r="F37" s="7">
        <v>39</v>
      </c>
      <c r="G37" s="7">
        <v>151</v>
      </c>
      <c r="H37" s="7">
        <v>193</v>
      </c>
      <c r="I37" s="7">
        <v>51</v>
      </c>
      <c r="J37" s="7">
        <v>49</v>
      </c>
      <c r="K37" s="7">
        <v>96</v>
      </c>
      <c r="L37" s="7">
        <v>47</v>
      </c>
      <c r="M37" s="7">
        <v>0</v>
      </c>
      <c r="N37" s="7">
        <v>0</v>
      </c>
      <c r="O37" s="7">
        <v>47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85</v>
      </c>
      <c r="W37" s="7">
        <v>0</v>
      </c>
      <c r="X37" s="7">
        <v>189</v>
      </c>
      <c r="Y37" s="7">
        <v>128</v>
      </c>
      <c r="Z37" s="7">
        <v>36</v>
      </c>
      <c r="AA37" s="7">
        <v>46</v>
      </c>
      <c r="AB37" s="7">
        <v>320</v>
      </c>
      <c r="AC37" s="7">
        <v>140</v>
      </c>
      <c r="AD37" s="7">
        <v>96</v>
      </c>
      <c r="AE37" s="7">
        <v>86</v>
      </c>
      <c r="AF37" s="7">
        <v>49</v>
      </c>
      <c r="AG37" s="7">
        <v>189</v>
      </c>
      <c r="AH37" s="7">
        <v>49</v>
      </c>
      <c r="AI37" s="7">
        <v>0</v>
      </c>
      <c r="AJ37" s="7">
        <v>0</v>
      </c>
      <c r="AK37" s="7">
        <v>43</v>
      </c>
      <c r="AL37" s="7">
        <v>0</v>
      </c>
      <c r="AM37" s="7">
        <v>0</v>
      </c>
      <c r="AN37" s="7">
        <v>105</v>
      </c>
      <c r="AO37" s="18">
        <v>2457</v>
      </c>
    </row>
    <row r="38" spans="1:41" ht="27.95" customHeight="1" x14ac:dyDescent="0.25">
      <c r="A38" s="7">
        <v>32</v>
      </c>
      <c r="B38" s="14" t="s">
        <v>72</v>
      </c>
      <c r="C38" s="7">
        <v>66</v>
      </c>
      <c r="D38" s="7">
        <v>34</v>
      </c>
      <c r="E38" s="7">
        <v>373</v>
      </c>
      <c r="F38" s="7">
        <v>179</v>
      </c>
      <c r="G38" s="7">
        <v>198</v>
      </c>
      <c r="H38" s="7">
        <v>208</v>
      </c>
      <c r="I38" s="7">
        <v>251</v>
      </c>
      <c r="J38" s="7">
        <v>217</v>
      </c>
      <c r="K38" s="7">
        <v>174</v>
      </c>
      <c r="L38" s="7">
        <v>478</v>
      </c>
      <c r="M38" s="7">
        <v>470</v>
      </c>
      <c r="N38" s="7">
        <v>182</v>
      </c>
      <c r="O38" s="7">
        <v>0</v>
      </c>
      <c r="P38" s="7">
        <v>299</v>
      </c>
      <c r="Q38" s="7">
        <v>209</v>
      </c>
      <c r="R38" s="7">
        <v>178</v>
      </c>
      <c r="S38" s="7">
        <v>0</v>
      </c>
      <c r="T38" s="7">
        <v>176</v>
      </c>
      <c r="U38" s="7">
        <v>98</v>
      </c>
      <c r="V38" s="7">
        <v>184</v>
      </c>
      <c r="W38" s="7">
        <v>123</v>
      </c>
      <c r="X38" s="7">
        <v>482</v>
      </c>
      <c r="Y38" s="7">
        <v>155</v>
      </c>
      <c r="Z38" s="7">
        <v>220</v>
      </c>
      <c r="AA38" s="7">
        <v>535</v>
      </c>
      <c r="AB38" s="7">
        <v>529</v>
      </c>
      <c r="AC38" s="7">
        <v>554</v>
      </c>
      <c r="AD38" s="7">
        <v>224</v>
      </c>
      <c r="AE38" s="7">
        <v>396</v>
      </c>
      <c r="AF38" s="7">
        <v>0</v>
      </c>
      <c r="AG38" s="7">
        <v>343</v>
      </c>
      <c r="AH38" s="7">
        <v>653</v>
      </c>
      <c r="AI38" s="7">
        <v>63</v>
      </c>
      <c r="AJ38" s="7">
        <v>0</v>
      </c>
      <c r="AK38" s="7">
        <v>126</v>
      </c>
      <c r="AL38" s="7">
        <v>465</v>
      </c>
      <c r="AM38" s="7">
        <v>39</v>
      </c>
      <c r="AN38" s="7">
        <v>461</v>
      </c>
      <c r="AO38" s="18">
        <v>9342</v>
      </c>
    </row>
    <row r="39" spans="1:41" ht="27.95" customHeight="1" x14ac:dyDescent="0.25">
      <c r="A39" s="7">
        <v>33</v>
      </c>
      <c r="B39" s="14" t="s">
        <v>73</v>
      </c>
      <c r="C39" s="7">
        <v>38</v>
      </c>
      <c r="D39" s="7">
        <v>0</v>
      </c>
      <c r="E39" s="7">
        <v>43</v>
      </c>
      <c r="F39" s="7">
        <v>66</v>
      </c>
      <c r="G39" s="7">
        <v>0</v>
      </c>
      <c r="H39" s="7">
        <v>38</v>
      </c>
      <c r="I39" s="7">
        <v>0</v>
      </c>
      <c r="J39" s="7">
        <v>0</v>
      </c>
      <c r="K39" s="7">
        <v>0</v>
      </c>
      <c r="L39" s="7">
        <v>38</v>
      </c>
      <c r="M39" s="7">
        <v>0</v>
      </c>
      <c r="N39" s="7">
        <v>0</v>
      </c>
      <c r="O39" s="7">
        <v>0</v>
      </c>
      <c r="P39" s="7">
        <v>0</v>
      </c>
      <c r="Q39" s="7">
        <v>38</v>
      </c>
      <c r="R39" s="7">
        <v>41</v>
      </c>
      <c r="S39" s="7">
        <v>39</v>
      </c>
      <c r="T39" s="7">
        <v>0</v>
      </c>
      <c r="U39" s="7">
        <v>0</v>
      </c>
      <c r="V39" s="7">
        <v>0</v>
      </c>
      <c r="W39" s="7">
        <v>35</v>
      </c>
      <c r="X39" s="7">
        <v>0</v>
      </c>
      <c r="Y39" s="7">
        <v>0</v>
      </c>
      <c r="Z39" s="7">
        <v>0</v>
      </c>
      <c r="AA39" s="7">
        <v>0</v>
      </c>
      <c r="AB39" s="7">
        <v>47</v>
      </c>
      <c r="AC39" s="7">
        <v>40</v>
      </c>
      <c r="AD39" s="7">
        <v>35</v>
      </c>
      <c r="AE39" s="7">
        <v>0</v>
      </c>
      <c r="AF39" s="7">
        <v>40</v>
      </c>
      <c r="AG39" s="7">
        <v>38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18">
        <v>576</v>
      </c>
    </row>
    <row r="40" spans="1:41" ht="27.95" customHeight="1" x14ac:dyDescent="0.25">
      <c r="A40" s="7">
        <v>34</v>
      </c>
      <c r="B40" s="14" t="s">
        <v>74</v>
      </c>
      <c r="C40" s="7">
        <v>40</v>
      </c>
      <c r="D40" s="7">
        <v>0</v>
      </c>
      <c r="E40" s="7">
        <v>0</v>
      </c>
      <c r="F40" s="7">
        <v>108</v>
      </c>
      <c r="G40" s="7">
        <v>87</v>
      </c>
      <c r="H40" s="7">
        <v>0</v>
      </c>
      <c r="I40" s="7">
        <v>0</v>
      </c>
      <c r="J40" s="7">
        <v>0</v>
      </c>
      <c r="K40" s="7">
        <v>172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42</v>
      </c>
      <c r="U40" s="7">
        <v>78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55</v>
      </c>
      <c r="AC40" s="7">
        <v>168</v>
      </c>
      <c r="AD40" s="7">
        <v>0</v>
      </c>
      <c r="AE40" s="7">
        <v>0</v>
      </c>
      <c r="AF40" s="7">
        <v>0</v>
      </c>
      <c r="AG40" s="7">
        <v>207</v>
      </c>
      <c r="AH40" s="7">
        <v>0</v>
      </c>
      <c r="AI40" s="7">
        <v>38</v>
      </c>
      <c r="AJ40" s="7">
        <v>0</v>
      </c>
      <c r="AK40" s="7">
        <v>0</v>
      </c>
      <c r="AL40" s="7">
        <v>40</v>
      </c>
      <c r="AM40" s="7">
        <v>87</v>
      </c>
      <c r="AN40" s="7">
        <v>0</v>
      </c>
      <c r="AO40" s="18">
        <v>1122</v>
      </c>
    </row>
    <row r="41" spans="1:41" ht="27.95" customHeight="1" x14ac:dyDescent="0.25">
      <c r="A41" s="20" t="s">
        <v>40</v>
      </c>
      <c r="B41" s="21"/>
      <c r="C41" s="10">
        <v>6026</v>
      </c>
      <c r="D41" s="10">
        <v>2186</v>
      </c>
      <c r="E41" s="10">
        <v>8295</v>
      </c>
      <c r="F41" s="10">
        <v>4570</v>
      </c>
      <c r="G41" s="10">
        <v>9795</v>
      </c>
      <c r="H41" s="10">
        <v>11988</v>
      </c>
      <c r="I41" s="10">
        <v>9533</v>
      </c>
      <c r="J41" s="10">
        <v>5798</v>
      </c>
      <c r="K41" s="10">
        <v>9507</v>
      </c>
      <c r="L41" s="10">
        <v>13232</v>
      </c>
      <c r="M41" s="10">
        <v>7753</v>
      </c>
      <c r="N41" s="10">
        <v>3740</v>
      </c>
      <c r="O41" s="10">
        <v>3648</v>
      </c>
      <c r="P41" s="10">
        <v>5675</v>
      </c>
      <c r="Q41" s="10">
        <v>7344</v>
      </c>
      <c r="R41" s="10">
        <v>4176</v>
      </c>
      <c r="S41" s="10">
        <v>3957</v>
      </c>
      <c r="T41" s="10">
        <v>3186</v>
      </c>
      <c r="U41" s="10">
        <v>4139</v>
      </c>
      <c r="V41" s="10">
        <v>8696</v>
      </c>
      <c r="W41" s="10">
        <v>4665</v>
      </c>
      <c r="X41" s="10">
        <v>18121</v>
      </c>
      <c r="Y41" s="10">
        <v>8144</v>
      </c>
      <c r="Z41" s="10">
        <v>4596</v>
      </c>
      <c r="AA41" s="10">
        <v>8214</v>
      </c>
      <c r="AB41" s="10">
        <v>69013</v>
      </c>
      <c r="AC41" s="10">
        <v>11615</v>
      </c>
      <c r="AD41" s="10">
        <v>8950</v>
      </c>
      <c r="AE41" s="10">
        <v>8443</v>
      </c>
      <c r="AF41" s="10">
        <v>4193</v>
      </c>
      <c r="AG41" s="10">
        <v>10801</v>
      </c>
      <c r="AH41" s="10">
        <v>10351</v>
      </c>
      <c r="AI41" s="10">
        <v>2074</v>
      </c>
      <c r="AJ41" s="10">
        <v>1542</v>
      </c>
      <c r="AK41" s="10">
        <v>5884</v>
      </c>
      <c r="AL41" s="10">
        <v>9583</v>
      </c>
      <c r="AM41" s="10">
        <v>4735</v>
      </c>
      <c r="AN41" s="10">
        <v>11832</v>
      </c>
      <c r="AO41" s="18">
        <v>336000</v>
      </c>
    </row>
  </sheetData>
  <mergeCells count="6">
    <mergeCell ref="A4:AO4"/>
    <mergeCell ref="A41:B41"/>
    <mergeCell ref="A5:AO5"/>
    <mergeCell ref="A1:AO1"/>
    <mergeCell ref="A2:AO2"/>
    <mergeCell ref="A3:AO3"/>
  </mergeCells>
  <pageMargins left="0.31496062992125984" right="0.31496062992125984" top="0.35433070866141736" bottom="0.35433070866141736" header="0.31496062992125984" footer="0.31496062992125984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ACP25-26 AGRI</vt:lpstr>
      <vt:lpstr>ACP 25-26 MSME</vt:lpstr>
      <vt:lpstr>ACP 25-26 OPS</vt:lpstr>
      <vt:lpstr>ACP 25-26 NPS</vt:lpstr>
      <vt:lpstr>TOTAL ACP 25-26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RAY</dc:creator>
  <cp:lastModifiedBy>RAVI RAY</cp:lastModifiedBy>
  <cp:lastPrinted>2025-05-30T06:07:49Z</cp:lastPrinted>
  <dcterms:created xsi:type="dcterms:W3CDTF">2015-06-05T18:17:20Z</dcterms:created>
  <dcterms:modified xsi:type="dcterms:W3CDTF">2025-06-09T06:25:37Z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2025-05-28T05:35:18Z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f756a7a2-195e-460d-b3d9-f0724a78d030</vt:lpwstr>
  </property>
  <property fmtid="{D5CDD505-2E9C-101B-9397-08002B2CF9AE}" pid="8" name="MSIP_Label_183ada4e-448b-4689-9b53-cdfe99a249d2_ContentBits">
    <vt:lpwstr>0</vt:lpwstr>
  </property>
</Properties>
</file>